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6015" tabRatio="798" activeTab="0"/>
  </bookViews>
  <sheets>
    <sheet name="貸借対照表（資産）" sheetId="1" r:id="rId1"/>
    <sheet name="貸借対照表（負債）" sheetId="2" r:id="rId2"/>
    <sheet name="貸借対照表（資本）" sheetId="3" r:id="rId3"/>
    <sheet name="損益計算書" sheetId="4" r:id="rId4"/>
    <sheet name="キャッシュフロー" sheetId="5" r:id="rId5"/>
    <sheet name="報告セグメント" sheetId="6" r:id="rId6"/>
    <sheet name="地域ごとの売上高" sheetId="7" r:id="rId7"/>
    <sheet name="販売費" sheetId="8" r:id="rId8"/>
    <sheet name="一般管理費 " sheetId="9" r:id="rId9"/>
    <sheet name="海外売上数量" sheetId="10" r:id="rId10"/>
  </sheets>
  <externalReferences>
    <externalReference r:id="rId13"/>
  </externalReferences>
  <definedNames>
    <definedName name="_xlnm.Print_Area" localSheetId="4">'キャッシュフロー'!$B$2:$AL$80</definedName>
    <definedName name="_xlnm.Print_Area" localSheetId="9">'海外売上数量'!$B$2:$AM$37</definedName>
    <definedName name="_xlnm.Print_Area" localSheetId="3">'損益計算書'!$B$2:$AL$101</definedName>
    <definedName name="_xlnm.Print_Area" localSheetId="1">'貸借対照表（負債）'!$B$2:$AL$34</definedName>
  </definedNames>
  <calcPr fullCalcOnLoad="1"/>
</workbook>
</file>

<file path=xl/sharedStrings.xml><?xml version="1.0" encoding="utf-8"?>
<sst xmlns="http://schemas.openxmlformats.org/spreadsheetml/2006/main" count="772" uniqueCount="354">
  <si>
    <t>▲</t>
  </si>
  <si>
    <t>前期繰越利益</t>
  </si>
  <si>
    <t/>
  </si>
  <si>
    <t>中間配当額</t>
  </si>
  <si>
    <t>当期未処分利益</t>
  </si>
  <si>
    <t>勘    定    科    目</t>
  </si>
  <si>
    <t xml:space="preserve">  １．売　上　高</t>
  </si>
  <si>
    <t xml:space="preserve">  ２．売　上　原　価</t>
  </si>
  <si>
    <t xml:space="preserve">    売  上  総  利  益</t>
  </si>
  <si>
    <t xml:space="preserve">   (1) 販    売    費</t>
  </si>
  <si>
    <t xml:space="preserve">   (2) 一 般 管 理 費</t>
  </si>
  <si>
    <t>計</t>
  </si>
  <si>
    <t xml:space="preserve">    営   業   利   益</t>
  </si>
  <si>
    <t xml:space="preserve">  １．営　業　外　収　益</t>
  </si>
  <si>
    <t xml:space="preserve">   (1) 受  取  利  息    </t>
  </si>
  <si>
    <t xml:space="preserve">   (2) 受 取 配 当 金    </t>
  </si>
  <si>
    <t xml:space="preserve">   (3) 有価証券売却益</t>
  </si>
  <si>
    <t xml:space="preserve"> 　(3) 賃貸資産収入 </t>
  </si>
  <si>
    <t xml:space="preserve"> 　(6) 販売用土地評価引当金戻入</t>
  </si>
  <si>
    <t xml:space="preserve">  ２．営　業　外　費　用</t>
  </si>
  <si>
    <t xml:space="preserve">   (1) 支　払　利　息</t>
  </si>
  <si>
    <t xml:space="preserve">   (2) 有価証券売却損</t>
  </si>
  <si>
    <t xml:space="preserve">   (5) 販売用土地評価損</t>
  </si>
  <si>
    <t xml:space="preserve">   (6) 為　替　差　損</t>
  </si>
  <si>
    <t xml:space="preserve">    経   常   利   益</t>
  </si>
  <si>
    <t xml:space="preserve">  １. 特 　別 　利 　益</t>
  </si>
  <si>
    <t xml:space="preserve">   (1) 固定資産売却益   </t>
  </si>
  <si>
    <t xml:space="preserve">   (2) 投資有価証券売却益</t>
  </si>
  <si>
    <t xml:space="preserve">   (3) ゴルフ会員権売却益</t>
  </si>
  <si>
    <t xml:space="preserve">   (4) 役員退職慰労引当金戻入額</t>
  </si>
  <si>
    <t xml:space="preserve">   (5) 投資評価引当金戻入額</t>
  </si>
  <si>
    <t xml:space="preserve">   (7) 投資有価証券償還益</t>
  </si>
  <si>
    <t xml:space="preserve">   (8) 厚生年金基金代行返上益</t>
  </si>
  <si>
    <t xml:space="preserve">   (4) 退職給付過去勤務債務取崩益</t>
  </si>
  <si>
    <t xml:space="preserve">   (11) (特)雑収入</t>
  </si>
  <si>
    <t xml:space="preserve">   (12) その他の特別利益</t>
  </si>
  <si>
    <t xml:space="preserve">  ２．特 　別 　損 　失</t>
  </si>
  <si>
    <t xml:space="preserve"> 　(3) 投資有価証券売却損</t>
  </si>
  <si>
    <t xml:space="preserve"> 　(3) 関係会社整理損</t>
  </si>
  <si>
    <t xml:space="preserve"> 　(5) 投資有価証券評価損</t>
  </si>
  <si>
    <t xml:space="preserve">   (4) ゴルフ会員権売却損</t>
  </si>
  <si>
    <t xml:space="preserve"> 　(3) ゴルフ会員権評価損</t>
  </si>
  <si>
    <t xml:space="preserve">   (5) 貸倒引当金繰入額</t>
  </si>
  <si>
    <t xml:space="preserve">   (5) （特）退職給付引当金繰入額</t>
  </si>
  <si>
    <t>法人税､住民税及び事業税</t>
  </si>
  <si>
    <t>法人税等調整額(借方)</t>
  </si>
  <si>
    <t>H19.3期</t>
  </si>
  <si>
    <t>H18.3期</t>
  </si>
  <si>
    <t>H17.3期</t>
  </si>
  <si>
    <t>H16.3期</t>
  </si>
  <si>
    <t>H20.3期</t>
  </si>
  <si>
    <t>H15.3期</t>
  </si>
  <si>
    <t>H14.3期</t>
  </si>
  <si>
    <t>H13.3期</t>
  </si>
  <si>
    <t xml:space="preserve">   (3) 賃貸資産費用</t>
  </si>
  <si>
    <t xml:space="preserve">   (4) 租　税　公　課</t>
  </si>
  <si>
    <t xml:space="preserve"> 　(5) 商品及び製品等廃棄損</t>
  </si>
  <si>
    <t xml:space="preserve"> 　(6) 為　替　差　損</t>
  </si>
  <si>
    <t>法人税等調整額</t>
  </si>
  <si>
    <t>法人税等還付額</t>
  </si>
  <si>
    <t>米州</t>
  </si>
  <si>
    <t>その他</t>
  </si>
  <si>
    <t>広告宣伝費</t>
  </si>
  <si>
    <t>放送宣伝費</t>
  </si>
  <si>
    <t>販売促進助成費</t>
  </si>
  <si>
    <t>運　　送　　費</t>
  </si>
  <si>
    <t>売上高</t>
  </si>
  <si>
    <t>営業費用</t>
  </si>
  <si>
    <t>営業利益</t>
  </si>
  <si>
    <t>飲料食品</t>
  </si>
  <si>
    <t>医薬品</t>
  </si>
  <si>
    <t>連結計</t>
  </si>
  <si>
    <t>計</t>
  </si>
  <si>
    <t>台湾</t>
  </si>
  <si>
    <t>香港</t>
  </si>
  <si>
    <t>韓国</t>
  </si>
  <si>
    <t>広　　　州</t>
  </si>
  <si>
    <t>上　　　海</t>
  </si>
  <si>
    <t>北　　　京</t>
  </si>
  <si>
    <t>中国計</t>
  </si>
  <si>
    <t>賞与引当金繰入額</t>
  </si>
  <si>
    <t>役員賞与引当金繰入額</t>
  </si>
  <si>
    <t>役員退職慰労引当金繰入額</t>
  </si>
  <si>
    <t>減価償却費</t>
  </si>
  <si>
    <t>研究開発費</t>
  </si>
  <si>
    <t>販売手数料</t>
  </si>
  <si>
    <t>貸倒引当金繰入額</t>
  </si>
  <si>
    <t>給与手当</t>
  </si>
  <si>
    <t xml:space="preserve"> 　(1) 固定資産売却損  </t>
  </si>
  <si>
    <t xml:space="preserve"> 　(2) 固定資産除却損  </t>
  </si>
  <si>
    <t>少数株主持分</t>
  </si>
  <si>
    <t>減損損失</t>
  </si>
  <si>
    <t>支払利息</t>
  </si>
  <si>
    <t>役員賞与の支払額</t>
  </si>
  <si>
    <t>　小　　　計</t>
  </si>
  <si>
    <t>利息の支払額</t>
  </si>
  <si>
    <t>法人税等の支払額</t>
  </si>
  <si>
    <t>固定資産の取得による支出</t>
  </si>
  <si>
    <t>固定資産の売却による収入</t>
  </si>
  <si>
    <t>資金貸付による支出</t>
  </si>
  <si>
    <t>長期借入による収入</t>
  </si>
  <si>
    <t>自己株式の取得による支出</t>
  </si>
  <si>
    <t>少数株主による株式払込収入</t>
  </si>
  <si>
    <t>配当金の支払額</t>
  </si>
  <si>
    <t>現金及び現金同等物に係る換算差額</t>
  </si>
  <si>
    <t>現金及び預金</t>
  </si>
  <si>
    <t>受取手形及び売掛金</t>
  </si>
  <si>
    <t>有価証券</t>
  </si>
  <si>
    <t>たな卸資産</t>
  </si>
  <si>
    <t>繰延税金資産</t>
  </si>
  <si>
    <t>貸倒引当金</t>
  </si>
  <si>
    <t>建物及び構築物</t>
  </si>
  <si>
    <t>機械装置及び運搬具</t>
  </si>
  <si>
    <t>土地</t>
  </si>
  <si>
    <t>建設仮勘定</t>
  </si>
  <si>
    <t>のれん</t>
  </si>
  <si>
    <t>連結調整勘定</t>
  </si>
  <si>
    <t>投資有価証券</t>
  </si>
  <si>
    <t>長期貸付金</t>
  </si>
  <si>
    <t>資産合計</t>
  </si>
  <si>
    <t>支払手形及び買掛金</t>
  </si>
  <si>
    <t>短期借入金</t>
  </si>
  <si>
    <t>未払法人税等</t>
  </si>
  <si>
    <t>繰延税金負債</t>
  </si>
  <si>
    <t>賞与引当金</t>
  </si>
  <si>
    <t>役員賞与引当金</t>
  </si>
  <si>
    <t>工場再編損失引当金</t>
  </si>
  <si>
    <t>長期借入金</t>
  </si>
  <si>
    <t>退職給付引当金</t>
  </si>
  <si>
    <t>役員退職慰労引当金</t>
  </si>
  <si>
    <t>負債合計</t>
  </si>
  <si>
    <t>資本金</t>
  </si>
  <si>
    <t>資本剰余金</t>
  </si>
  <si>
    <t>利益剰余金</t>
  </si>
  <si>
    <t>自己株式</t>
  </si>
  <si>
    <t>その他有価証券評価差額金</t>
  </si>
  <si>
    <t>為替換算調整勘定</t>
  </si>
  <si>
    <t>純資産合計</t>
  </si>
  <si>
    <t>２．連結損益計算書</t>
  </si>
  <si>
    <t>３．連結キャッシュフロー計算書</t>
  </si>
  <si>
    <t>７．海外事業所販売本数</t>
  </si>
  <si>
    <t>賃貸資産</t>
  </si>
  <si>
    <t>資本合計</t>
  </si>
  <si>
    <t>負債・少数株主持分・純資産合計</t>
  </si>
  <si>
    <t>子会社の所有する自己株式</t>
  </si>
  <si>
    <t>転換社債</t>
  </si>
  <si>
    <t>持分法適用に伴う負債</t>
  </si>
  <si>
    <t>１年内償還予定転換社債</t>
  </si>
  <si>
    <t>原材料廃棄損</t>
  </si>
  <si>
    <t>ゴルフ会員権評価損</t>
  </si>
  <si>
    <t>組合清算分配金</t>
  </si>
  <si>
    <t>子会社の新株式発行による収入</t>
  </si>
  <si>
    <t>合併に伴う現金及び現金同等物の増加</t>
  </si>
  <si>
    <t>１．（１）連結貸借対照表・資産</t>
  </si>
  <si>
    <t>１．（２）連結貸借対照表・負債</t>
  </si>
  <si>
    <t>１．（３）連結貸借対照表・純資産・資本</t>
  </si>
  <si>
    <t>子会社株式の取得による支出</t>
  </si>
  <si>
    <t>H20.3期
(2007年度)</t>
  </si>
  <si>
    <t>H19.3期
(2006年度)</t>
  </si>
  <si>
    <t>H18.3期
(2005年度)</t>
  </si>
  <si>
    <t>H17.3期
(2004年度)</t>
  </si>
  <si>
    <t>H16.3期
(2003年度)</t>
  </si>
  <si>
    <t>H15.3期
(2002年度)</t>
  </si>
  <si>
    <t>H14.3期
(2001年度)</t>
  </si>
  <si>
    <t>H13.3期
(2000年度)</t>
  </si>
  <si>
    <t>タイ</t>
  </si>
  <si>
    <t>フィリピン</t>
  </si>
  <si>
    <t>シンガポール</t>
  </si>
  <si>
    <t>インドネシア</t>
  </si>
  <si>
    <t>オーストラリア</t>
  </si>
  <si>
    <t>マレーシア</t>
  </si>
  <si>
    <t>ベトナム</t>
  </si>
  <si>
    <t>インド</t>
  </si>
  <si>
    <t>ブラジル</t>
  </si>
  <si>
    <t>メキシコ</t>
  </si>
  <si>
    <t>アルゼンチン</t>
  </si>
  <si>
    <t>アメリカ</t>
  </si>
  <si>
    <t>オランダ</t>
  </si>
  <si>
    <t>ベルギー</t>
  </si>
  <si>
    <t>イギリス</t>
  </si>
  <si>
    <t>ドイツ</t>
  </si>
  <si>
    <t>オーストリア</t>
  </si>
  <si>
    <t>イタリア</t>
  </si>
  <si>
    <t>※　網掛け部分は、非連結の会社</t>
  </si>
  <si>
    <t>※　上海：H17.3月期、H16.3月期の上海分は、広州ヤクルト上海支店での販売分</t>
  </si>
  <si>
    <t xml:space="preserve">   (7) 貨幣価値変動損</t>
  </si>
  <si>
    <t xml:space="preserve">   (3) 契約変更補償金収入</t>
  </si>
  <si>
    <t xml:space="preserve">   (4) 和 解 金 収 入</t>
  </si>
  <si>
    <t xml:space="preserve">   (7) 組合清算分配金</t>
  </si>
  <si>
    <t xml:space="preserve">   (8) 投資評価引当金戻入益</t>
  </si>
  <si>
    <t xml:space="preserve">   (9) 投資有価証券償還益</t>
  </si>
  <si>
    <r>
      <t xml:space="preserve">   (3) </t>
    </r>
    <r>
      <rPr>
        <sz val="17"/>
        <color indexed="8"/>
        <rFont val="ＭＳ 明朝"/>
        <family val="1"/>
      </rPr>
      <t>工場再編損失引当金繰入額</t>
    </r>
  </si>
  <si>
    <t xml:space="preserve">   (4) 原材料廃棄損</t>
  </si>
  <si>
    <t xml:space="preserve"> 　(5) 減　損　損　失 </t>
  </si>
  <si>
    <t xml:space="preserve"> 　(6) ゴルフ会員権売却損</t>
  </si>
  <si>
    <t xml:space="preserve"> 　(7) ゴルフ会員権評価損</t>
  </si>
  <si>
    <t xml:space="preserve"> 　(8) 貸倒引当金繰入額</t>
  </si>
  <si>
    <t xml:space="preserve"> 　(9) 退職給付引当金繰入額</t>
  </si>
  <si>
    <t xml:space="preserve">  (10) 投資有価証券売却損 </t>
  </si>
  <si>
    <t>　(11) 投資有価証券評価損</t>
  </si>
  <si>
    <r>
      <t xml:space="preserve">   (5) </t>
    </r>
    <r>
      <rPr>
        <sz val="16"/>
        <color indexed="8"/>
        <rFont val="ＭＳ 明朝"/>
        <family val="1"/>
      </rPr>
      <t>厚生年金基金代行返上益</t>
    </r>
  </si>
  <si>
    <r>
      <t xml:space="preserve">   (6) </t>
    </r>
    <r>
      <rPr>
        <sz val="15"/>
        <color indexed="8"/>
        <rFont val="ＭＳ 明朝"/>
        <family val="1"/>
      </rPr>
      <t>退職給付過去勤務債務取崩益</t>
    </r>
  </si>
  <si>
    <r>
      <t xml:space="preserve">  (12) </t>
    </r>
    <r>
      <rPr>
        <sz val="13"/>
        <color indexed="8"/>
        <rFont val="ＭＳ 明朝"/>
        <family val="1"/>
      </rPr>
      <t>過年度役員退職慰労引当金繰入額</t>
    </r>
  </si>
  <si>
    <t>ヨーロッパ計</t>
  </si>
  <si>
    <t>H21.3期</t>
  </si>
  <si>
    <t>リース資産</t>
  </si>
  <si>
    <t>リース債務</t>
  </si>
  <si>
    <t>負ののれん</t>
  </si>
  <si>
    <t xml:space="preserve"> 　(6) 為　替　差　益</t>
  </si>
  <si>
    <t xml:space="preserve"> 　(4) 負ののれん償却額</t>
  </si>
  <si>
    <t>法人税等の還付額</t>
  </si>
  <si>
    <t>自己株式の売却による収入</t>
  </si>
  <si>
    <t>H21.3期
(2008年度)</t>
  </si>
  <si>
    <t>商品及び製品</t>
  </si>
  <si>
    <t>仕掛品</t>
  </si>
  <si>
    <t>原材料及び貯蔵品</t>
  </si>
  <si>
    <t xml:space="preserve">   (2) 支 払 手 数 料</t>
  </si>
  <si>
    <t>定期預金の預入による支出</t>
  </si>
  <si>
    <t>定期預金の払戻しによる収入</t>
  </si>
  <si>
    <t>(単位：百万円）</t>
  </si>
  <si>
    <t>設備関係支払手形</t>
  </si>
  <si>
    <t>H22.3期
(2009年度)</t>
  </si>
  <si>
    <t>H22.3期</t>
  </si>
  <si>
    <t xml:space="preserve">   (8) 支払補償費</t>
  </si>
  <si>
    <t>債務保証履行による支出額</t>
  </si>
  <si>
    <t>定期預金の純増減額</t>
  </si>
  <si>
    <t>H23.3期</t>
  </si>
  <si>
    <t>H23.3期
(2010年度)</t>
  </si>
  <si>
    <t>ｱｼﾞｱ･ｵｾｱﾆｱ　計</t>
  </si>
  <si>
    <t>米州 計</t>
  </si>
  <si>
    <t>合　　　　計</t>
  </si>
  <si>
    <t>災害損失引当金</t>
  </si>
  <si>
    <t>資産除去債務</t>
  </si>
  <si>
    <t xml:space="preserve">  (13) 災害による損失</t>
  </si>
  <si>
    <t>固定資産除売却損益(▲は益)</t>
  </si>
  <si>
    <t>国　内</t>
  </si>
  <si>
    <t>米　州</t>
  </si>
  <si>
    <t>アジア　　　　　　　オセアニア</t>
  </si>
  <si>
    <t>ヨーロッパ</t>
  </si>
  <si>
    <t>５．主な販売費</t>
  </si>
  <si>
    <t>６．主な一般管理費</t>
  </si>
  <si>
    <t>（参考）一般管理費 合計</t>
  </si>
  <si>
    <t>（参考）販売費　　合　計</t>
  </si>
  <si>
    <t xml:space="preserve">  ３．販売費及び一般管理費</t>
  </si>
  <si>
    <t xml:space="preserve"> 　(5) 受取ロイヤリティ </t>
  </si>
  <si>
    <t xml:space="preserve">   (7) 持分法による投資利益</t>
  </si>
  <si>
    <t xml:space="preserve">   (8) その他</t>
  </si>
  <si>
    <t xml:space="preserve">  (15) その他</t>
  </si>
  <si>
    <t>法人税､住民税及び事業税</t>
  </si>
  <si>
    <t>税金等調整前当期純利益</t>
  </si>
  <si>
    <t>税金等調整前当期純利益</t>
  </si>
  <si>
    <t>災害損失</t>
  </si>
  <si>
    <t>資産除去債務会計基準適用に伴う影響額</t>
  </si>
  <si>
    <t>引当金の増減額（▲は減少）</t>
  </si>
  <si>
    <t>受取利息及び受取配当金</t>
  </si>
  <si>
    <t>持分法による投資損益(▲は益)</t>
  </si>
  <si>
    <t>投資有価証券売却損益(▲は益)</t>
  </si>
  <si>
    <t>投資有価証券評価損益（▲は益）</t>
  </si>
  <si>
    <t>その他の損益(▲は益)</t>
  </si>
  <si>
    <t>その他資産・負債による増減額</t>
  </si>
  <si>
    <t>利息及び配当金の受取額</t>
  </si>
  <si>
    <t>投資有価証券の取得による支出</t>
  </si>
  <si>
    <t>貸付金の回収による収入</t>
  </si>
  <si>
    <t>短期借入金の純増減額（▲は減少）</t>
  </si>
  <si>
    <t>リース債務の返済による支出</t>
  </si>
  <si>
    <t>現金及び現金同等物の増減額（▲は減少）</t>
  </si>
  <si>
    <t>新規連結・除外に伴う現金及び現金同等物の増加額</t>
  </si>
  <si>
    <t>現金及び現金同等物の期首残高</t>
  </si>
  <si>
    <t>現金及び現金同等物の期末残高</t>
  </si>
  <si>
    <t>非連結子会社との合併に伴う現金及び現金同等物の増加額</t>
  </si>
  <si>
    <t>日本</t>
  </si>
  <si>
    <t>合計</t>
  </si>
  <si>
    <t>※　H22.3期以前は、マネジメントアプローチ採用前のデータにより、事業セグメント、所在地セグメントに分けて開示しています。</t>
  </si>
  <si>
    <t>※　H22.3期以前の顧客の所在地を基礎とした売上高内訳は、海外売上高で開示しています。</t>
  </si>
  <si>
    <t>４．（１）報告セグメント</t>
  </si>
  <si>
    <t>４．（２）地域ごとの売上高</t>
  </si>
  <si>
    <t>調整額</t>
  </si>
  <si>
    <t>H24.3期</t>
  </si>
  <si>
    <t>ソフトウェア</t>
  </si>
  <si>
    <t>アジア・オセアニア</t>
  </si>
  <si>
    <t>H24.3期
(2011年度)</t>
  </si>
  <si>
    <t>▲</t>
  </si>
  <si>
    <r>
      <rPr>
        <sz val="14"/>
        <color indexed="8"/>
        <rFont val="ＭＳ 明朝"/>
        <family val="1"/>
      </rPr>
      <t>(14)</t>
    </r>
    <r>
      <rPr>
        <sz val="13"/>
        <color indexed="8"/>
        <rFont val="ＭＳ 明朝"/>
        <family val="1"/>
      </rPr>
      <t>資産除去債務会計基準適用に伴う影響額</t>
    </r>
  </si>
  <si>
    <t xml:space="preserve">              (単位：千本/日）</t>
  </si>
  <si>
    <t>H25.3期</t>
  </si>
  <si>
    <t>H25.3期</t>
  </si>
  <si>
    <t>---</t>
  </si>
  <si>
    <t xml:space="preserve">   (10)工場再編損失引当金戻入</t>
  </si>
  <si>
    <r>
      <t xml:space="preserve">  (11) </t>
    </r>
    <r>
      <rPr>
        <sz val="18"/>
        <color indexed="8"/>
        <rFont val="ＭＳ 明朝"/>
        <family val="1"/>
      </rPr>
      <t>災害損失引当金戻入額</t>
    </r>
  </si>
  <si>
    <t xml:space="preserve">  (12) 社会保険料還付額</t>
  </si>
  <si>
    <t xml:space="preserve">  (13) その他</t>
  </si>
  <si>
    <t>-</t>
  </si>
  <si>
    <t>H25.3期</t>
  </si>
  <si>
    <t>H25.3期</t>
  </si>
  <si>
    <t>H25.3期
(2012年度)</t>
  </si>
  <si>
    <t>中　　  国</t>
  </si>
  <si>
    <t>H26.3期</t>
  </si>
  <si>
    <t>H26.3期</t>
  </si>
  <si>
    <t>H26.3期
(2013年度)</t>
  </si>
  <si>
    <t>退職給付に係る負債</t>
  </si>
  <si>
    <t>退職給付に係る調整累計額</t>
  </si>
  <si>
    <t>H27.3期</t>
  </si>
  <si>
    <t>H27.3期</t>
  </si>
  <si>
    <t>H27.3期</t>
  </si>
  <si>
    <t>H27.3期</t>
  </si>
  <si>
    <t>H27.3期
(2014年度)</t>
  </si>
  <si>
    <t>退職給付に係る資産</t>
  </si>
  <si>
    <t>H28.3期</t>
  </si>
  <si>
    <t>H28.3期</t>
  </si>
  <si>
    <t>H28.3期</t>
  </si>
  <si>
    <t>H28.3期</t>
  </si>
  <si>
    <t>H28.3期</t>
  </si>
  <si>
    <t>H28.3期</t>
  </si>
  <si>
    <t>H28.3期
(2015年度)</t>
  </si>
  <si>
    <t>非支配株主持分</t>
  </si>
  <si>
    <t>親会社株主に帰属する当期純利益</t>
  </si>
  <si>
    <t>非支配株主に帰属する当期純利益</t>
  </si>
  <si>
    <t>当期純利益　※</t>
  </si>
  <si>
    <t>※　当期純利益は、平成23年3月期から開示しています。</t>
  </si>
  <si>
    <t>▲</t>
  </si>
  <si>
    <t>▲</t>
  </si>
  <si>
    <t>非支配株主への配当金の支払額</t>
  </si>
  <si>
    <t>---</t>
  </si>
  <si>
    <t>流動資産合計</t>
  </si>
  <si>
    <t>有形固定資産合計</t>
  </si>
  <si>
    <t>無形固定資産合計</t>
  </si>
  <si>
    <t>固定資産合計</t>
  </si>
  <si>
    <t>投資その他の資産合計</t>
  </si>
  <si>
    <t>流動負債合計</t>
  </si>
  <si>
    <t>固定負債合計</t>
  </si>
  <si>
    <t>株主資本合計</t>
  </si>
  <si>
    <t>その他の包括利益累計額合計
（評価・換算差額等）</t>
  </si>
  <si>
    <t>負債純資産合計</t>
  </si>
  <si>
    <t>退職給付費用</t>
  </si>
  <si>
    <t>退職給付に係る負債の増減額（▲は減少）</t>
  </si>
  <si>
    <t>売上債権の増減額（▲は増加）</t>
  </si>
  <si>
    <t>仕入債務の増減額（▲は減少）</t>
  </si>
  <si>
    <t>たな卸資産の増減額（▲は増加）</t>
  </si>
  <si>
    <t>営業活動によるｷｬｯｼｭ・ﾌﾛｰ</t>
  </si>
  <si>
    <t>投資有価証券の売却等による収入</t>
  </si>
  <si>
    <t>連結の範囲の変更を伴う子会社株式の取得による支出</t>
  </si>
  <si>
    <t>連結の範囲の変更を伴う子会社株式の取得による収入</t>
  </si>
  <si>
    <t>投資活動によるｷｬｯｼｭ・ﾌﾛｰ</t>
  </si>
  <si>
    <t>長期借入金の返済による支出</t>
  </si>
  <si>
    <t>財務活動によるｷｬｯｼｭ・ﾌﾛｰ</t>
  </si>
  <si>
    <t>連結の範囲の変更に伴う現金および現金同等物の増減額（▲は減少）</t>
  </si>
  <si>
    <t>H29.3期</t>
  </si>
  <si>
    <t>H29.3期</t>
  </si>
  <si>
    <t>H29.3期
(2016年度)</t>
  </si>
  <si>
    <t>H30.3期</t>
  </si>
  <si>
    <t>H30.3期</t>
  </si>
  <si>
    <t>H30.3期
(2017年度)</t>
  </si>
  <si>
    <t xml:space="preserve">105,936
</t>
  </si>
  <si>
    <t>中　　　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</si>
</sst>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;&quot;△ &quot;#,##0.0"/>
    <numFmt numFmtId="179" formatCode="0_);[Red]\(0\)"/>
    <numFmt numFmtId="180" formatCode="#,##0_ "/>
    <numFmt numFmtId="181" formatCode="#,##0_);\(#,##0\)"/>
    <numFmt numFmtId="182" formatCode="0.0%"/>
    <numFmt numFmtId="183" formatCode="#,##0;&quot;▲ &quot;#,##0"/>
    <numFmt numFmtId="184" formatCode="#,##0;[Black]#,##0"/>
    <numFmt numFmtId="185" formatCode="0_);\(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9"/>
      <name val="ＭＳ 明朝"/>
      <family val="1"/>
    </font>
    <font>
      <sz val="19"/>
      <color indexed="8"/>
      <name val="ＭＳ 明朝"/>
      <family val="1"/>
    </font>
    <font>
      <sz val="14"/>
      <name val="ＭＳ 明朝"/>
      <family val="1"/>
    </font>
    <font>
      <sz val="18"/>
      <color indexed="8"/>
      <name val="ＭＳ 明朝"/>
      <family val="1"/>
    </font>
    <font>
      <sz val="19"/>
      <color indexed="9"/>
      <name val="ＭＳ 明朝"/>
      <family val="1"/>
    </font>
    <font>
      <sz val="17"/>
      <color indexed="8"/>
      <name val="ＭＳ 明朝"/>
      <family val="1"/>
    </font>
    <font>
      <sz val="18"/>
      <name val="ＭＳ 明朝"/>
      <family val="1"/>
    </font>
    <font>
      <sz val="16.5"/>
      <name val="ＭＳ 明朝"/>
      <family val="1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sz val="10"/>
      <name val="Geneva"/>
      <family val="2"/>
    </font>
    <font>
      <sz val="10"/>
      <name val="ＭＳ Ｐゴシック"/>
      <family val="3"/>
    </font>
    <font>
      <sz val="10"/>
      <name val="Arial"/>
      <family val="2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  <font>
      <sz val="15"/>
      <color indexed="8"/>
      <name val="ＭＳ 明朝"/>
      <family val="1"/>
    </font>
    <font>
      <sz val="15"/>
      <name val="ＭＳ 明朝"/>
      <family val="1"/>
    </font>
    <font>
      <sz val="13"/>
      <color indexed="8"/>
      <name val="ＭＳ 明朝"/>
      <family val="1"/>
    </font>
    <font>
      <sz val="16"/>
      <name val="ＭＳ Ｐゴシック"/>
      <family val="3"/>
    </font>
    <font>
      <sz val="18"/>
      <name val="Geneva"/>
      <family val="2"/>
    </font>
    <font>
      <sz val="12"/>
      <name val="ＭＳ Ｐゴシック"/>
      <family val="3"/>
    </font>
    <font>
      <sz val="19"/>
      <name val="ＭＳ Ｐゴシック"/>
      <family val="3"/>
    </font>
    <font>
      <sz val="12"/>
      <name val="ＭＳ 明朝"/>
      <family val="1"/>
    </font>
    <font>
      <sz val="14"/>
      <color indexed="8"/>
      <name val="ＭＳ 明朝"/>
      <family val="1"/>
    </font>
    <font>
      <sz val="1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 style="medium"/>
      <bottom style="hair"/>
    </border>
    <border>
      <left/>
      <right style="hair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709">
    <xf numFmtId="0" fontId="0" fillId="0" borderId="0" xfId="0" applyAlignment="1">
      <alignment/>
    </xf>
    <xf numFmtId="0" fontId="0" fillId="0" borderId="0" xfId="0" applyAlignment="1">
      <alignment/>
    </xf>
    <xf numFmtId="38" fontId="4" fillId="0" borderId="10" xfId="49" applyFont="1" applyBorder="1" applyAlignment="1" applyProtection="1">
      <alignment horizontal="right"/>
      <protection/>
    </xf>
    <xf numFmtId="176" fontId="4" fillId="0" borderId="11" xfId="49" applyNumberFormat="1" applyFont="1" applyBorder="1" applyAlignment="1" applyProtection="1">
      <alignment/>
      <protection/>
    </xf>
    <xf numFmtId="38" fontId="4" fillId="0" borderId="12" xfId="49" applyFont="1" applyBorder="1" applyAlignment="1" applyProtection="1">
      <alignment horizontal="right"/>
      <protection/>
    </xf>
    <xf numFmtId="38" fontId="4" fillId="0" borderId="13" xfId="49" applyFont="1" applyBorder="1" applyAlignment="1" applyProtection="1">
      <alignment horizontal="right"/>
      <protection/>
    </xf>
    <xf numFmtId="38" fontId="4" fillId="0" borderId="0" xfId="49" applyFont="1" applyBorder="1" applyAlignment="1" applyProtection="1" quotePrefix="1">
      <alignment horizontal="left"/>
      <protection/>
    </xf>
    <xf numFmtId="38" fontId="4" fillId="0" borderId="0" xfId="49" applyFont="1" applyBorder="1" applyAlignment="1" applyProtection="1" quotePrefix="1">
      <alignment/>
      <protection/>
    </xf>
    <xf numFmtId="38" fontId="4" fillId="0" borderId="0" xfId="49" applyFont="1" applyBorder="1" applyAlignment="1">
      <alignment/>
    </xf>
    <xf numFmtId="37" fontId="4" fillId="0" borderId="0" xfId="62" applyNumberFormat="1" applyFont="1" applyBorder="1" applyAlignment="1" applyProtection="1" quotePrefix="1">
      <alignment horizontal="right"/>
      <protection/>
    </xf>
    <xf numFmtId="38" fontId="4" fillId="0" borderId="0" xfId="49" applyFont="1" applyBorder="1" applyAlignment="1" applyProtection="1" quotePrefix="1">
      <alignment vertical="center"/>
      <protection/>
    </xf>
    <xf numFmtId="0" fontId="4" fillId="0" borderId="14" xfId="62" applyFont="1" applyBorder="1" applyAlignment="1">
      <alignment horizontal="right" vertical="top"/>
      <protection/>
    </xf>
    <xf numFmtId="38" fontId="6" fillId="0" borderId="10" xfId="49" applyFont="1" applyBorder="1" applyAlignment="1" applyProtection="1">
      <alignment horizontal="right"/>
      <protection/>
    </xf>
    <xf numFmtId="176" fontId="6" fillId="0" borderId="11" xfId="49" applyNumberFormat="1" applyFont="1" applyBorder="1" applyAlignment="1" applyProtection="1">
      <alignment/>
      <protection/>
    </xf>
    <xf numFmtId="176" fontId="4" fillId="0" borderId="15" xfId="49" applyNumberFormat="1" applyFont="1" applyBorder="1" applyAlignment="1">
      <alignment/>
    </xf>
    <xf numFmtId="176" fontId="4" fillId="0" borderId="11" xfId="49" applyNumberFormat="1" applyFont="1" applyBorder="1" applyAlignment="1">
      <alignment/>
    </xf>
    <xf numFmtId="176" fontId="4" fillId="0" borderId="16" xfId="49" applyNumberFormat="1" applyFont="1" applyBorder="1" applyAlignment="1">
      <alignment/>
    </xf>
    <xf numFmtId="38" fontId="4" fillId="0" borderId="17" xfId="49" applyFont="1" applyBorder="1" applyAlignment="1" applyProtection="1">
      <alignment vertical="center"/>
      <protection/>
    </xf>
    <xf numFmtId="38" fontId="4" fillId="0" borderId="10" xfId="49" applyFont="1" applyBorder="1" applyAlignment="1">
      <alignment horizontal="right"/>
    </xf>
    <xf numFmtId="38" fontId="4" fillId="0" borderId="18" xfId="49" applyFont="1" applyBorder="1" applyAlignment="1" applyProtection="1">
      <alignment horizontal="right"/>
      <protection/>
    </xf>
    <xf numFmtId="176" fontId="4" fillId="0" borderId="19" xfId="49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8" fontId="4" fillId="0" borderId="15" xfId="49" applyFont="1" applyBorder="1" applyAlignment="1">
      <alignment/>
    </xf>
    <xf numFmtId="176" fontId="4" fillId="0" borderId="0" xfId="49" applyNumberFormat="1" applyFont="1" applyBorder="1" applyAlignment="1" applyProtection="1">
      <alignment/>
      <protection/>
    </xf>
    <xf numFmtId="176" fontId="4" fillId="0" borderId="0" xfId="49" applyNumberFormat="1" applyFont="1" applyBorder="1" applyAlignment="1">
      <alignment/>
    </xf>
    <xf numFmtId="176" fontId="4" fillId="0" borderId="20" xfId="49" applyNumberFormat="1" applyFont="1" applyBorder="1" applyAlignment="1" applyProtection="1">
      <alignment/>
      <protection/>
    </xf>
    <xf numFmtId="38" fontId="6" fillId="0" borderId="13" xfId="49" applyFont="1" applyBorder="1" applyAlignment="1" applyProtection="1">
      <alignment horizontal="right"/>
      <protection/>
    </xf>
    <xf numFmtId="176" fontId="4" fillId="0" borderId="14" xfId="49" applyNumberFormat="1" applyFont="1" applyBorder="1" applyAlignment="1" applyProtection="1">
      <alignment/>
      <protection/>
    </xf>
    <xf numFmtId="176" fontId="4" fillId="0" borderId="16" xfId="49" applyNumberFormat="1" applyFont="1" applyBorder="1" applyAlignment="1" applyProtection="1">
      <alignment/>
      <protection/>
    </xf>
    <xf numFmtId="176" fontId="4" fillId="0" borderId="21" xfId="49" applyNumberFormat="1" applyFont="1" applyBorder="1" applyAlignment="1" applyProtection="1">
      <alignment/>
      <protection/>
    </xf>
    <xf numFmtId="176" fontId="4" fillId="0" borderId="22" xfId="49" applyNumberFormat="1" applyFont="1" applyBorder="1" applyAlignment="1" applyProtection="1">
      <alignment/>
      <protection/>
    </xf>
    <xf numFmtId="38" fontId="10" fillId="0" borderId="23" xfId="49" applyFont="1" applyBorder="1" applyAlignment="1">
      <alignment horizontal="distributed" vertical="center"/>
    </xf>
    <xf numFmtId="176" fontId="6" fillId="0" borderId="0" xfId="49" applyNumberFormat="1" applyFont="1" applyBorder="1" applyAlignment="1" applyProtection="1">
      <alignment horizontal="right"/>
      <protection/>
    </xf>
    <xf numFmtId="176" fontId="6" fillId="0" borderId="11" xfId="49" applyNumberFormat="1" applyFont="1" applyBorder="1" applyAlignment="1" applyProtection="1">
      <alignment horizontal="right"/>
      <protection/>
    </xf>
    <xf numFmtId="38" fontId="9" fillId="0" borderId="10" xfId="49" applyFont="1" applyBorder="1" applyAlignment="1" applyProtection="1">
      <alignment horizontal="right"/>
      <protection/>
    </xf>
    <xf numFmtId="177" fontId="9" fillId="0" borderId="24" xfId="49" applyNumberFormat="1" applyFont="1" applyBorder="1" applyAlignment="1" applyProtection="1">
      <alignment/>
      <protection/>
    </xf>
    <xf numFmtId="38" fontId="10" fillId="0" borderId="25" xfId="49" applyFont="1" applyBorder="1" applyAlignment="1">
      <alignment horizontal="distributed" vertical="center"/>
    </xf>
    <xf numFmtId="176" fontId="6" fillId="0" borderId="0" xfId="49" applyNumberFormat="1" applyFont="1" applyBorder="1" applyAlignment="1" applyProtection="1">
      <alignment/>
      <protection/>
    </xf>
    <xf numFmtId="38" fontId="10" fillId="0" borderId="26" xfId="49" applyFont="1" applyBorder="1" applyAlignment="1">
      <alignment horizontal="distributed" vertical="center"/>
    </xf>
    <xf numFmtId="176" fontId="6" fillId="0" borderId="22" xfId="49" applyNumberFormat="1" applyFont="1" applyBorder="1" applyAlignment="1" applyProtection="1">
      <alignment horizontal="right"/>
      <protection/>
    </xf>
    <xf numFmtId="176" fontId="6" fillId="0" borderId="16" xfId="49" applyNumberFormat="1" applyFont="1" applyBorder="1" applyAlignment="1" applyProtection="1">
      <alignment horizontal="right"/>
      <protection/>
    </xf>
    <xf numFmtId="38" fontId="9" fillId="0" borderId="13" xfId="49" applyFont="1" applyBorder="1" applyAlignment="1" applyProtection="1">
      <alignment horizontal="right"/>
      <protection/>
    </xf>
    <xf numFmtId="177" fontId="9" fillId="0" borderId="27" xfId="49" applyNumberFormat="1" applyFont="1" applyBorder="1" applyAlignment="1" applyProtection="1">
      <alignment/>
      <protection/>
    </xf>
    <xf numFmtId="38" fontId="4" fillId="0" borderId="15" xfId="49" applyFont="1" applyBorder="1" applyAlignment="1" applyProtection="1">
      <alignment horizontal="center" vertical="center"/>
      <protection/>
    </xf>
    <xf numFmtId="38" fontId="4" fillId="0" borderId="21" xfId="49" applyFont="1" applyBorder="1" applyAlignment="1" applyProtection="1">
      <alignment horizontal="center" vertical="center"/>
      <protection/>
    </xf>
    <xf numFmtId="176" fontId="4" fillId="0" borderId="10" xfId="49" applyNumberFormat="1" applyFont="1" applyBorder="1" applyAlignment="1" applyProtection="1">
      <alignment horizontal="right"/>
      <protection/>
    </xf>
    <xf numFmtId="176" fontId="4" fillId="0" borderId="12" xfId="49" applyNumberFormat="1" applyFont="1" applyBorder="1" applyAlignment="1" applyProtection="1">
      <alignment horizontal="right"/>
      <protection/>
    </xf>
    <xf numFmtId="176" fontId="4" fillId="0" borderId="10" xfId="49" applyNumberFormat="1" applyFont="1" applyBorder="1" applyAlignment="1">
      <alignment horizontal="right"/>
    </xf>
    <xf numFmtId="176" fontId="4" fillId="0" borderId="28" xfId="49" applyNumberFormat="1" applyFont="1" applyBorder="1" applyAlignment="1" applyProtection="1">
      <alignment horizontal="right"/>
      <protection/>
    </xf>
    <xf numFmtId="176" fontId="3" fillId="0" borderId="12" xfId="49" applyNumberFormat="1" applyFont="1" applyBorder="1" applyAlignment="1" applyProtection="1">
      <alignment horizontal="right"/>
      <protection/>
    </xf>
    <xf numFmtId="176" fontId="3" fillId="0" borderId="10" xfId="49" applyNumberFormat="1" applyFont="1" applyBorder="1" applyAlignment="1">
      <alignment horizontal="right"/>
    </xf>
    <xf numFmtId="176" fontId="4" fillId="0" borderId="18" xfId="49" applyNumberFormat="1" applyFont="1" applyBorder="1" applyAlignment="1" applyProtection="1">
      <alignment horizontal="right"/>
      <protection/>
    </xf>
    <xf numFmtId="176" fontId="3" fillId="0" borderId="18" xfId="49" applyNumberFormat="1" applyFont="1" applyBorder="1" applyAlignment="1" applyProtection="1">
      <alignment horizontal="right"/>
      <protection/>
    </xf>
    <xf numFmtId="176" fontId="4" fillId="0" borderId="17" xfId="49" applyNumberFormat="1" applyFont="1" applyBorder="1" applyAlignment="1" applyProtection="1">
      <alignment horizontal="right"/>
      <protection/>
    </xf>
    <xf numFmtId="176" fontId="3" fillId="0" borderId="10" xfId="49" applyNumberFormat="1" applyFont="1" applyBorder="1" applyAlignment="1" applyProtection="1">
      <alignment horizontal="right"/>
      <protection/>
    </xf>
    <xf numFmtId="176" fontId="7" fillId="0" borderId="12" xfId="49" applyNumberFormat="1" applyFont="1" applyBorder="1" applyAlignment="1" applyProtection="1">
      <alignment horizontal="right"/>
      <protection/>
    </xf>
    <xf numFmtId="176" fontId="4" fillId="0" borderId="13" xfId="49" applyNumberFormat="1" applyFont="1" applyBorder="1" applyAlignment="1" applyProtection="1">
      <alignment horizontal="right"/>
      <protection/>
    </xf>
    <xf numFmtId="176" fontId="3" fillId="0" borderId="13" xfId="49" applyNumberFormat="1" applyFont="1" applyBorder="1" applyAlignment="1" applyProtection="1">
      <alignment horizontal="right"/>
      <protection/>
    </xf>
    <xf numFmtId="38" fontId="4" fillId="0" borderId="29" xfId="49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center" vertical="center"/>
      <protection/>
    </xf>
    <xf numFmtId="38" fontId="4" fillId="0" borderId="30" xfId="49" applyFont="1" applyBorder="1" applyAlignment="1" applyProtection="1">
      <alignment horizontal="centerContinuous" vertical="center"/>
      <protection/>
    </xf>
    <xf numFmtId="38" fontId="4" fillId="0" borderId="31" xfId="49" applyFont="1" applyBorder="1" applyAlignment="1">
      <alignment/>
    </xf>
    <xf numFmtId="38" fontId="4" fillId="0" borderId="31" xfId="49" applyFont="1" applyBorder="1" applyAlignment="1" applyProtection="1">
      <alignment horizontal="center" vertical="center"/>
      <protection/>
    </xf>
    <xf numFmtId="38" fontId="4" fillId="0" borderId="0" xfId="49" applyFont="1" applyBorder="1" applyAlignment="1" applyProtection="1">
      <alignment horizontal="right"/>
      <protection/>
    </xf>
    <xf numFmtId="38" fontId="4" fillId="0" borderId="30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 quotePrefix="1">
      <alignment horizontal="left" vertical="center"/>
      <protection/>
    </xf>
    <xf numFmtId="38" fontId="4" fillId="0" borderId="32" xfId="49" applyFont="1" applyBorder="1" applyAlignment="1" applyProtection="1">
      <alignment horizontal="left" vertical="center"/>
      <protection/>
    </xf>
    <xf numFmtId="38" fontId="4" fillId="0" borderId="33" xfId="49" applyFont="1" applyBorder="1" applyAlignment="1" applyProtection="1">
      <alignment horizontal="left" vertical="center"/>
      <protection/>
    </xf>
    <xf numFmtId="38" fontId="4" fillId="0" borderId="32" xfId="49" applyFont="1" applyBorder="1" applyAlignment="1" applyProtection="1" quotePrefix="1">
      <alignment horizontal="left" vertical="center"/>
      <protection/>
    </xf>
    <xf numFmtId="38" fontId="4" fillId="0" borderId="34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distributed" vertical="center"/>
      <protection/>
    </xf>
    <xf numFmtId="176" fontId="4" fillId="0" borderId="15" xfId="49" applyNumberFormat="1" applyFont="1" applyBorder="1" applyAlignment="1" applyProtection="1">
      <alignment/>
      <protection/>
    </xf>
    <xf numFmtId="176" fontId="4" fillId="0" borderId="35" xfId="49" applyNumberFormat="1" applyFont="1" applyBorder="1" applyAlignment="1" applyProtection="1">
      <alignment/>
      <protection/>
    </xf>
    <xf numFmtId="176" fontId="3" fillId="0" borderId="21" xfId="49" applyNumberFormat="1" applyFont="1" applyBorder="1" applyAlignment="1" applyProtection="1">
      <alignment/>
      <protection/>
    </xf>
    <xf numFmtId="176" fontId="3" fillId="0" borderId="11" xfId="49" applyNumberFormat="1" applyFont="1" applyBorder="1" applyAlignment="1" applyProtection="1">
      <alignment/>
      <protection/>
    </xf>
    <xf numFmtId="176" fontId="3" fillId="0" borderId="19" xfId="49" applyNumberFormat="1" applyFont="1" applyBorder="1" applyAlignment="1" applyProtection="1">
      <alignment/>
      <protection/>
    </xf>
    <xf numFmtId="176" fontId="7" fillId="0" borderId="21" xfId="49" applyNumberFormat="1" applyFont="1" applyBorder="1" applyAlignment="1" applyProtection="1">
      <alignment/>
      <protection/>
    </xf>
    <xf numFmtId="176" fontId="3" fillId="0" borderId="16" xfId="49" applyNumberFormat="1" applyFont="1" applyBorder="1" applyAlignment="1" applyProtection="1">
      <alignment/>
      <protection/>
    </xf>
    <xf numFmtId="38" fontId="4" fillId="0" borderId="17" xfId="49" applyFont="1" applyBorder="1" applyAlignment="1">
      <alignment horizontal="right"/>
    </xf>
    <xf numFmtId="38" fontId="4" fillId="0" borderId="36" xfId="49" applyFont="1" applyBorder="1" applyAlignment="1" applyProtection="1" quotePrefix="1">
      <alignment horizontal="left" vertical="center"/>
      <protection/>
    </xf>
    <xf numFmtId="38" fontId="4" fillId="0" borderId="29" xfId="49" applyFont="1" applyBorder="1" applyAlignment="1">
      <alignment/>
    </xf>
    <xf numFmtId="176" fontId="4" fillId="0" borderId="17" xfId="49" applyNumberFormat="1" applyFont="1" applyBorder="1" applyAlignment="1">
      <alignment horizontal="right"/>
    </xf>
    <xf numFmtId="176" fontId="3" fillId="0" borderId="17" xfId="49" applyNumberFormat="1" applyFont="1" applyBorder="1" applyAlignment="1">
      <alignment horizontal="right"/>
    </xf>
    <xf numFmtId="176" fontId="3" fillId="0" borderId="15" xfId="49" applyNumberFormat="1" applyFont="1" applyBorder="1" applyAlignment="1" applyProtection="1">
      <alignment/>
      <protection/>
    </xf>
    <xf numFmtId="176" fontId="4" fillId="0" borderId="37" xfId="49" applyNumberFormat="1" applyFont="1" applyBorder="1" applyAlignment="1">
      <alignment/>
    </xf>
    <xf numFmtId="38" fontId="4" fillId="0" borderId="38" xfId="49" applyFont="1" applyBorder="1" applyAlignment="1" applyProtection="1">
      <alignment horizontal="right"/>
      <protection/>
    </xf>
    <xf numFmtId="176" fontId="4" fillId="0" borderId="38" xfId="49" applyNumberFormat="1" applyFont="1" applyBorder="1" applyAlignment="1" applyProtection="1">
      <alignment horizontal="right"/>
      <protection/>
    </xf>
    <xf numFmtId="176" fontId="4" fillId="0" borderId="37" xfId="49" applyNumberFormat="1" applyFont="1" applyBorder="1" applyAlignment="1" applyProtection="1">
      <alignment/>
      <protection/>
    </xf>
    <xf numFmtId="176" fontId="4" fillId="0" borderId="39" xfId="49" applyNumberFormat="1" applyFont="1" applyBorder="1" applyAlignment="1">
      <alignment/>
    </xf>
    <xf numFmtId="38" fontId="4" fillId="0" borderId="40" xfId="49" applyFont="1" applyBorder="1" applyAlignment="1" applyProtection="1">
      <alignment horizontal="right"/>
      <protection/>
    </xf>
    <xf numFmtId="176" fontId="4" fillId="0" borderId="40" xfId="49" applyNumberFormat="1" applyFont="1" applyBorder="1" applyAlignment="1" applyProtection="1">
      <alignment horizontal="right"/>
      <protection/>
    </xf>
    <xf numFmtId="176" fontId="4" fillId="0" borderId="39" xfId="49" applyNumberFormat="1" applyFont="1" applyBorder="1" applyAlignment="1" applyProtection="1">
      <alignment/>
      <protection/>
    </xf>
    <xf numFmtId="176" fontId="4" fillId="0" borderId="19" xfId="49" applyNumberFormat="1" applyFont="1" applyBorder="1" applyAlignment="1">
      <alignment/>
    </xf>
    <xf numFmtId="0" fontId="0" fillId="0" borderId="0" xfId="0" applyBorder="1" applyAlignment="1">
      <alignment/>
    </xf>
    <xf numFmtId="38" fontId="4" fillId="0" borderId="0" xfId="49" applyFont="1" applyBorder="1" applyAlignment="1" applyProtection="1">
      <alignment horizontal="center" vertical="center"/>
      <protection/>
    </xf>
    <xf numFmtId="176" fontId="4" fillId="0" borderId="0" xfId="49" applyNumberFormat="1" applyFont="1" applyBorder="1" applyAlignment="1" applyProtection="1">
      <alignment horizontal="right"/>
      <protection/>
    </xf>
    <xf numFmtId="38" fontId="4" fillId="0" borderId="0" xfId="49" applyFont="1" applyBorder="1" applyAlignment="1" applyProtection="1">
      <alignment horizontal="left" vertical="center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20" xfId="49" applyFont="1" applyBorder="1" applyAlignment="1" applyProtection="1">
      <alignment horizontal="left" vertical="center"/>
      <protection/>
    </xf>
    <xf numFmtId="38" fontId="4" fillId="0" borderId="14" xfId="49" applyFont="1" applyBorder="1" applyAlignment="1" applyProtection="1">
      <alignment horizontal="center" vertical="center"/>
      <protection/>
    </xf>
    <xf numFmtId="38" fontId="4" fillId="0" borderId="38" xfId="49" applyFont="1" applyBorder="1" applyAlignment="1" applyProtection="1">
      <alignment horizontal="left" vertical="center"/>
      <protection/>
    </xf>
    <xf numFmtId="38" fontId="4" fillId="0" borderId="37" xfId="49" applyFont="1" applyBorder="1" applyAlignment="1" applyProtection="1">
      <alignment horizontal="left" vertical="center"/>
      <protection/>
    </xf>
    <xf numFmtId="38" fontId="4" fillId="0" borderId="40" xfId="49" applyFont="1" applyBorder="1" applyAlignment="1" applyProtection="1">
      <alignment horizontal="left" vertical="center"/>
      <protection/>
    </xf>
    <xf numFmtId="38" fontId="4" fillId="0" borderId="39" xfId="49" applyFont="1" applyBorder="1" applyAlignment="1" applyProtection="1">
      <alignment horizontal="left" vertical="center"/>
      <protection/>
    </xf>
    <xf numFmtId="38" fontId="4" fillId="0" borderId="18" xfId="49" applyFont="1" applyBorder="1" applyAlignment="1" applyProtection="1">
      <alignment horizontal="left" vertical="center"/>
      <protection/>
    </xf>
    <xf numFmtId="38" fontId="4" fillId="0" borderId="19" xfId="49" applyFont="1" applyBorder="1" applyAlignment="1" applyProtection="1">
      <alignment horizontal="left" vertical="center"/>
      <protection/>
    </xf>
    <xf numFmtId="38" fontId="4" fillId="0" borderId="21" xfId="49" applyFont="1" applyBorder="1" applyAlignment="1" applyProtection="1">
      <alignment horizontal="center" vertical="center"/>
      <protection/>
    </xf>
    <xf numFmtId="38" fontId="4" fillId="0" borderId="43" xfId="49" applyFont="1" applyBorder="1" applyAlignment="1" applyProtection="1">
      <alignment horizontal="left" vertical="center"/>
      <protection/>
    </xf>
    <xf numFmtId="38" fontId="4" fillId="0" borderId="35" xfId="49" applyFont="1" applyBorder="1" applyAlignment="1" applyProtection="1">
      <alignment horizontal="left" vertical="center"/>
      <protection/>
    </xf>
    <xf numFmtId="38" fontId="4" fillId="0" borderId="28" xfId="49" applyFont="1" applyBorder="1" applyAlignment="1" applyProtection="1">
      <alignment horizontal="left" vertical="center"/>
      <protection/>
    </xf>
    <xf numFmtId="176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76" fontId="13" fillId="0" borderId="0" xfId="0" applyNumberFormat="1" applyFont="1" applyAlignment="1">
      <alignment/>
    </xf>
    <xf numFmtId="38" fontId="4" fillId="0" borderId="12" xfId="49" applyFont="1" applyBorder="1" applyAlignment="1" applyProtection="1">
      <alignment horizontal="left" vertical="center"/>
      <protection/>
    </xf>
    <xf numFmtId="38" fontId="4" fillId="0" borderId="28" xfId="49" applyFont="1" applyBorder="1" applyAlignment="1" applyProtection="1">
      <alignment horizontal="right"/>
      <protection/>
    </xf>
    <xf numFmtId="176" fontId="4" fillId="0" borderId="35" xfId="49" applyNumberFormat="1" applyFont="1" applyBorder="1" applyAlignment="1">
      <alignment/>
    </xf>
    <xf numFmtId="38" fontId="4" fillId="0" borderId="44" xfId="49" applyFont="1" applyBorder="1" applyAlignment="1" applyProtection="1">
      <alignment horizontal="right" vertical="center"/>
      <protection/>
    </xf>
    <xf numFmtId="38" fontId="4" fillId="0" borderId="28" xfId="49" applyFont="1" applyBorder="1" applyAlignment="1" applyProtection="1">
      <alignment horizontal="right" vertical="center"/>
      <protection/>
    </xf>
    <xf numFmtId="38" fontId="4" fillId="0" borderId="45" xfId="49" applyFont="1" applyBorder="1" applyAlignment="1" applyProtection="1">
      <alignment horizontal="center" vertical="center"/>
      <protection/>
    </xf>
    <xf numFmtId="176" fontId="4" fillId="0" borderId="46" xfId="49" applyNumberFormat="1" applyFont="1" applyBorder="1" applyAlignment="1">
      <alignment/>
    </xf>
    <xf numFmtId="38" fontId="4" fillId="0" borderId="47" xfId="49" applyFont="1" applyBorder="1" applyAlignment="1" applyProtection="1">
      <alignment horizontal="right"/>
      <protection/>
    </xf>
    <xf numFmtId="176" fontId="4" fillId="0" borderId="48" xfId="49" applyNumberFormat="1" applyFont="1" applyBorder="1" applyAlignment="1">
      <alignment/>
    </xf>
    <xf numFmtId="38" fontId="4" fillId="0" borderId="49" xfId="49" applyFont="1" applyBorder="1" applyAlignment="1" applyProtection="1">
      <alignment horizontal="right"/>
      <protection/>
    </xf>
    <xf numFmtId="38" fontId="4" fillId="0" borderId="50" xfId="49" applyFont="1" applyBorder="1" applyAlignment="1" applyProtection="1">
      <alignment horizontal="center" vertical="center"/>
      <protection/>
    </xf>
    <xf numFmtId="38" fontId="4" fillId="0" borderId="51" xfId="49" applyFont="1" applyBorder="1" applyAlignment="1" applyProtection="1">
      <alignment horizontal="center" vertical="center"/>
      <protection/>
    </xf>
    <xf numFmtId="38" fontId="4" fillId="0" borderId="52" xfId="49" applyFont="1" applyBorder="1" applyAlignment="1" applyProtection="1">
      <alignment horizontal="center" vertical="center"/>
      <protection/>
    </xf>
    <xf numFmtId="0" fontId="4" fillId="0" borderId="0" xfId="62" applyFont="1" applyBorder="1" applyAlignment="1">
      <alignment horizontal="right" vertical="top"/>
      <protection/>
    </xf>
    <xf numFmtId="0" fontId="17" fillId="0" borderId="53" xfId="0" applyFont="1" applyBorder="1" applyAlignment="1" applyProtection="1">
      <alignment vertical="center"/>
      <protection/>
    </xf>
    <xf numFmtId="0" fontId="17" fillId="0" borderId="42" xfId="0" applyFont="1" applyBorder="1" applyAlignment="1" applyProtection="1">
      <alignment horizontal="distributed" vertical="center"/>
      <protection/>
    </xf>
    <xf numFmtId="0" fontId="17" fillId="0" borderId="53" xfId="0" applyFont="1" applyFill="1" applyBorder="1" applyAlignment="1" applyProtection="1">
      <alignment vertical="center"/>
      <protection/>
    </xf>
    <xf numFmtId="0" fontId="17" fillId="0" borderId="42" xfId="0" applyFont="1" applyFill="1" applyBorder="1" applyAlignment="1" applyProtection="1">
      <alignment horizontal="distributed" vertical="center"/>
      <protection/>
    </xf>
    <xf numFmtId="0" fontId="17" fillId="0" borderId="54" xfId="0" applyFont="1" applyFill="1" applyBorder="1" applyAlignment="1" applyProtection="1">
      <alignment vertical="center"/>
      <protection/>
    </xf>
    <xf numFmtId="0" fontId="17" fillId="0" borderId="55" xfId="0" applyFont="1" applyFill="1" applyBorder="1" applyAlignment="1" applyProtection="1">
      <alignment horizontal="center" vertical="center"/>
      <protection/>
    </xf>
    <xf numFmtId="0" fontId="17" fillId="0" borderId="56" xfId="0" applyFont="1" applyFill="1" applyBorder="1" applyAlignment="1" applyProtection="1">
      <alignment vertical="center"/>
      <protection/>
    </xf>
    <xf numFmtId="0" fontId="17" fillId="0" borderId="43" xfId="0" applyFont="1" applyFill="1" applyBorder="1" applyAlignment="1" applyProtection="1">
      <alignment horizontal="distributed" vertical="center"/>
      <protection/>
    </xf>
    <xf numFmtId="0" fontId="17" fillId="0" borderId="57" xfId="0" applyFont="1" applyFill="1" applyBorder="1" applyAlignment="1" applyProtection="1">
      <alignment vertical="center"/>
      <protection/>
    </xf>
    <xf numFmtId="0" fontId="17" fillId="0" borderId="58" xfId="0" applyFont="1" applyFill="1" applyBorder="1" applyAlignment="1" applyProtection="1">
      <alignment horizontal="distributed" vertical="center"/>
      <protection/>
    </xf>
    <xf numFmtId="0" fontId="17" fillId="0" borderId="59" xfId="0" applyFont="1" applyFill="1" applyBorder="1" applyAlignment="1" applyProtection="1">
      <alignment horizontal="distributed" vertical="center"/>
      <protection/>
    </xf>
    <xf numFmtId="0" fontId="17" fillId="0" borderId="60" xfId="0" applyFont="1" applyFill="1" applyBorder="1" applyAlignment="1" applyProtection="1">
      <alignment vertical="center"/>
      <protection/>
    </xf>
    <xf numFmtId="0" fontId="17" fillId="0" borderId="56" xfId="0" applyFont="1" applyBorder="1" applyAlignment="1" applyProtection="1">
      <alignment vertical="center"/>
      <protection/>
    </xf>
    <xf numFmtId="0" fontId="17" fillId="0" borderId="43" xfId="0" applyFont="1" applyBorder="1" applyAlignment="1" applyProtection="1">
      <alignment horizontal="distributed" vertical="center"/>
      <protection/>
    </xf>
    <xf numFmtId="176" fontId="4" fillId="0" borderId="35" xfId="49" applyNumberFormat="1" applyFont="1" applyBorder="1" applyAlignment="1">
      <alignment horizontal="right" vertical="center"/>
    </xf>
    <xf numFmtId="176" fontId="4" fillId="0" borderId="28" xfId="49" applyNumberFormat="1" applyFont="1" applyBorder="1" applyAlignment="1" applyProtection="1">
      <alignment horizontal="right" vertical="center"/>
      <protection/>
    </xf>
    <xf numFmtId="176" fontId="4" fillId="0" borderId="35" xfId="49" applyNumberFormat="1" applyFont="1" applyBorder="1" applyAlignment="1" applyProtection="1">
      <alignment horizontal="right" vertical="center"/>
      <protection/>
    </xf>
    <xf numFmtId="176" fontId="4" fillId="0" borderId="61" xfId="49" applyNumberFormat="1" applyFont="1" applyBorder="1" applyAlignment="1" applyProtection="1">
      <alignment horizontal="right" vertical="center"/>
      <protection/>
    </xf>
    <xf numFmtId="176" fontId="4" fillId="0" borderId="39" xfId="49" applyNumberFormat="1" applyFont="1" applyBorder="1" applyAlignment="1">
      <alignment horizontal="right" vertical="center"/>
    </xf>
    <xf numFmtId="38" fontId="4" fillId="0" borderId="40" xfId="49" applyFont="1" applyBorder="1" applyAlignment="1" applyProtection="1">
      <alignment horizontal="right" vertical="center"/>
      <protection/>
    </xf>
    <xf numFmtId="176" fontId="4" fillId="0" borderId="40" xfId="49" applyNumberFormat="1" applyFont="1" applyBorder="1" applyAlignment="1" applyProtection="1">
      <alignment horizontal="right" vertical="center"/>
      <protection/>
    </xf>
    <xf numFmtId="176" fontId="4" fillId="0" borderId="39" xfId="49" applyNumberFormat="1" applyFont="1" applyBorder="1" applyAlignment="1" applyProtection="1">
      <alignment horizontal="right" vertical="center"/>
      <protection/>
    </xf>
    <xf numFmtId="176" fontId="4" fillId="0" borderId="62" xfId="49" applyNumberFormat="1" applyFont="1" applyBorder="1" applyAlignment="1" applyProtection="1">
      <alignment horizontal="right" vertical="center"/>
      <protection/>
    </xf>
    <xf numFmtId="176" fontId="4" fillId="0" borderId="63" xfId="49" applyNumberFormat="1" applyFont="1" applyBorder="1" applyAlignment="1">
      <alignment horizontal="right" vertical="center"/>
    </xf>
    <xf numFmtId="176" fontId="4" fillId="0" borderId="44" xfId="49" applyNumberFormat="1" applyFont="1" applyBorder="1" applyAlignment="1" applyProtection="1">
      <alignment horizontal="right" vertical="center"/>
      <protection/>
    </xf>
    <xf numFmtId="176" fontId="4" fillId="0" borderId="64" xfId="49" applyNumberFormat="1" applyFont="1" applyBorder="1" applyAlignment="1" applyProtection="1">
      <alignment horizontal="right" vertical="center"/>
      <protection/>
    </xf>
    <xf numFmtId="176" fontId="4" fillId="0" borderId="65" xfId="49" applyNumberFormat="1" applyFont="1" applyBorder="1" applyAlignment="1">
      <alignment horizontal="right" vertical="center"/>
    </xf>
    <xf numFmtId="38" fontId="4" fillId="0" borderId="66" xfId="49" applyFont="1" applyBorder="1" applyAlignment="1" applyProtection="1">
      <alignment horizontal="right" vertical="center"/>
      <protection/>
    </xf>
    <xf numFmtId="176" fontId="4" fillId="0" borderId="66" xfId="49" applyNumberFormat="1" applyFont="1" applyBorder="1" applyAlignment="1" applyProtection="1">
      <alignment horizontal="right" vertical="center"/>
      <protection/>
    </xf>
    <xf numFmtId="176" fontId="4" fillId="33" borderId="35" xfId="49" applyNumberFormat="1" applyFont="1" applyFill="1" applyBorder="1" applyAlignment="1">
      <alignment horizontal="right" vertical="center"/>
    </xf>
    <xf numFmtId="38" fontId="4" fillId="33" borderId="28" xfId="49" applyFont="1" applyFill="1" applyBorder="1" applyAlignment="1" applyProtection="1">
      <alignment horizontal="right" vertical="center"/>
      <protection/>
    </xf>
    <xf numFmtId="176" fontId="4" fillId="33" borderId="28" xfId="49" applyNumberFormat="1" applyFont="1" applyFill="1" applyBorder="1" applyAlignment="1" applyProtection="1">
      <alignment horizontal="right" vertical="center"/>
      <protection/>
    </xf>
    <xf numFmtId="176" fontId="4" fillId="33" borderId="35" xfId="49" applyNumberFormat="1" applyFont="1" applyFill="1" applyBorder="1" applyAlignment="1" applyProtection="1">
      <alignment horizontal="right" vertical="center"/>
      <protection/>
    </xf>
    <xf numFmtId="176" fontId="4" fillId="33" borderId="61" xfId="49" applyNumberFormat="1" applyFont="1" applyFill="1" applyBorder="1" applyAlignment="1" applyProtection="1">
      <alignment horizontal="right" vertical="center"/>
      <protection/>
    </xf>
    <xf numFmtId="38" fontId="4" fillId="33" borderId="44" xfId="49" applyFont="1" applyFill="1" applyBorder="1" applyAlignment="1" applyProtection="1">
      <alignment horizontal="right" vertical="center"/>
      <protection/>
    </xf>
    <xf numFmtId="176" fontId="4" fillId="33" borderId="63" xfId="49" applyNumberFormat="1" applyFont="1" applyFill="1" applyBorder="1" applyAlignment="1">
      <alignment horizontal="right" vertical="center"/>
    </xf>
    <xf numFmtId="176" fontId="4" fillId="33" borderId="40" xfId="49" applyNumberFormat="1" applyFont="1" applyFill="1" applyBorder="1" applyAlignment="1" applyProtection="1">
      <alignment horizontal="right" vertical="center"/>
      <protection/>
    </xf>
    <xf numFmtId="176" fontId="4" fillId="33" borderId="39" xfId="49" applyNumberFormat="1" applyFont="1" applyFill="1" applyBorder="1" applyAlignment="1">
      <alignment horizontal="right" vertical="center"/>
    </xf>
    <xf numFmtId="38" fontId="16" fillId="0" borderId="0" xfId="49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 textRotation="255"/>
    </xf>
    <xf numFmtId="0" fontId="1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8" fontId="4" fillId="0" borderId="10" xfId="49" applyFont="1" applyBorder="1" applyAlignment="1" applyProtection="1">
      <alignment horizontal="center" vertical="center"/>
      <protection/>
    </xf>
    <xf numFmtId="38" fontId="4" fillId="0" borderId="0" xfId="49" applyFont="1" applyBorder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center" vertical="center"/>
      <protection/>
    </xf>
    <xf numFmtId="0" fontId="15" fillId="0" borderId="14" xfId="0" applyFont="1" applyBorder="1" applyAlignment="1">
      <alignment horizontal="distributed" vertical="center"/>
    </xf>
    <xf numFmtId="38" fontId="16" fillId="0" borderId="21" xfId="49" applyFont="1" applyBorder="1" applyAlignment="1">
      <alignment vertical="center"/>
    </xf>
    <xf numFmtId="0" fontId="0" fillId="0" borderId="43" xfId="0" applyBorder="1" applyAlignment="1">
      <alignment/>
    </xf>
    <xf numFmtId="176" fontId="4" fillId="0" borderId="43" xfId="49" applyNumberFormat="1" applyFont="1" applyBorder="1" applyAlignment="1" applyProtection="1">
      <alignment/>
      <protection/>
    </xf>
    <xf numFmtId="176" fontId="3" fillId="0" borderId="28" xfId="49" applyNumberFormat="1" applyFont="1" applyBorder="1" applyAlignment="1" applyProtection="1">
      <alignment horizontal="right"/>
      <protection/>
    </xf>
    <xf numFmtId="176" fontId="3" fillId="0" borderId="35" xfId="49" applyNumberFormat="1" applyFont="1" applyBorder="1" applyAlignment="1" applyProtection="1">
      <alignment/>
      <protection/>
    </xf>
    <xf numFmtId="0" fontId="0" fillId="0" borderId="42" xfId="0" applyBorder="1" applyAlignment="1">
      <alignment/>
    </xf>
    <xf numFmtId="176" fontId="4" fillId="0" borderId="42" xfId="49" applyNumberFormat="1" applyFont="1" applyBorder="1" applyAlignment="1" applyProtection="1">
      <alignment/>
      <protection/>
    </xf>
    <xf numFmtId="176" fontId="3" fillId="0" borderId="40" xfId="49" applyNumberFormat="1" applyFont="1" applyBorder="1" applyAlignment="1" applyProtection="1">
      <alignment horizontal="right"/>
      <protection/>
    </xf>
    <xf numFmtId="176" fontId="3" fillId="0" borderId="39" xfId="49" applyNumberFormat="1" applyFont="1" applyBorder="1" applyAlignment="1" applyProtection="1">
      <alignment/>
      <protection/>
    </xf>
    <xf numFmtId="0" fontId="0" fillId="0" borderId="58" xfId="0" applyBorder="1" applyAlignment="1">
      <alignment/>
    </xf>
    <xf numFmtId="38" fontId="3" fillId="0" borderId="33" xfId="49" applyFont="1" applyBorder="1" applyAlignment="1" applyProtection="1">
      <alignment horizontal="left" vertical="center"/>
      <protection/>
    </xf>
    <xf numFmtId="38" fontId="3" fillId="0" borderId="67" xfId="49" applyFont="1" applyBorder="1" applyAlignment="1" applyProtection="1">
      <alignment horizontal="left" vertical="center"/>
      <protection/>
    </xf>
    <xf numFmtId="38" fontId="3" fillId="0" borderId="34" xfId="49" applyFont="1" applyBorder="1" applyAlignment="1" applyProtection="1">
      <alignment horizontal="left" vertical="center"/>
      <protection/>
    </xf>
    <xf numFmtId="38" fontId="3" fillId="0" borderId="68" xfId="49" applyFont="1" applyBorder="1" applyAlignment="1" applyProtection="1">
      <alignment horizontal="left" vertical="center"/>
      <protection/>
    </xf>
    <xf numFmtId="176" fontId="4" fillId="0" borderId="41" xfId="49" applyNumberFormat="1" applyFont="1" applyBorder="1" applyAlignment="1" applyProtection="1">
      <alignment/>
      <protection/>
    </xf>
    <xf numFmtId="176" fontId="3" fillId="0" borderId="38" xfId="49" applyNumberFormat="1" applyFont="1" applyBorder="1" applyAlignment="1" applyProtection="1">
      <alignment horizontal="right"/>
      <protection/>
    </xf>
    <xf numFmtId="176" fontId="3" fillId="0" borderId="37" xfId="49" applyNumberFormat="1" applyFont="1" applyBorder="1" applyAlignment="1" applyProtection="1">
      <alignment/>
      <protection/>
    </xf>
    <xf numFmtId="38" fontId="3" fillId="0" borderId="36" xfId="49" applyFont="1" applyBorder="1" applyAlignment="1" applyProtection="1">
      <alignment horizontal="left" vertical="center"/>
      <protection/>
    </xf>
    <xf numFmtId="38" fontId="4" fillId="0" borderId="32" xfId="49" applyFont="1" applyBorder="1" applyAlignment="1">
      <alignment/>
    </xf>
    <xf numFmtId="38" fontId="3" fillId="0" borderId="32" xfId="49" applyFont="1" applyBorder="1" applyAlignment="1" applyProtection="1">
      <alignment horizontal="left" vertical="center"/>
      <protection/>
    </xf>
    <xf numFmtId="38" fontId="3" fillId="0" borderId="33" xfId="49" applyFont="1" applyBorder="1" applyAlignment="1" applyProtection="1">
      <alignment horizontal="left" vertical="center" shrinkToFit="1"/>
      <protection/>
    </xf>
    <xf numFmtId="0" fontId="13" fillId="0" borderId="0" xfId="0" applyFont="1" applyBorder="1" applyAlignment="1">
      <alignment/>
    </xf>
    <xf numFmtId="38" fontId="3" fillId="0" borderId="36" xfId="49" applyFont="1" applyBorder="1" applyAlignment="1" applyProtection="1">
      <alignment horizontal="left" vertical="center" shrinkToFit="1"/>
      <protection/>
    </xf>
    <xf numFmtId="38" fontId="3" fillId="0" borderId="69" xfId="49" applyFont="1" applyBorder="1" applyAlignment="1" applyProtection="1">
      <alignment horizontal="left" vertical="center" shrinkToFit="1"/>
      <protection/>
    </xf>
    <xf numFmtId="176" fontId="3" fillId="0" borderId="61" xfId="49" applyNumberFormat="1" applyFont="1" applyBorder="1" applyAlignment="1" applyProtection="1">
      <alignment/>
      <protection/>
    </xf>
    <xf numFmtId="38" fontId="3" fillId="0" borderId="70" xfId="49" applyFont="1" applyBorder="1" applyAlignment="1" applyProtection="1">
      <alignment horizontal="left" vertical="center" shrinkToFit="1"/>
      <protection/>
    </xf>
    <xf numFmtId="176" fontId="3" fillId="0" borderId="71" xfId="49" applyNumberFormat="1" applyFont="1" applyBorder="1" applyAlignment="1" applyProtection="1">
      <alignment/>
      <protection/>
    </xf>
    <xf numFmtId="38" fontId="3" fillId="0" borderId="72" xfId="49" applyFont="1" applyBorder="1" applyAlignment="1" applyProtection="1">
      <alignment horizontal="left" vertical="center" shrinkToFit="1"/>
      <protection/>
    </xf>
    <xf numFmtId="176" fontId="4" fillId="0" borderId="73" xfId="49" applyNumberFormat="1" applyFont="1" applyBorder="1" applyAlignment="1" applyProtection="1">
      <alignment/>
      <protection/>
    </xf>
    <xf numFmtId="38" fontId="4" fillId="0" borderId="74" xfId="49" applyFont="1" applyBorder="1" applyAlignment="1" applyProtection="1">
      <alignment horizontal="right"/>
      <protection/>
    </xf>
    <xf numFmtId="176" fontId="4" fillId="0" borderId="75" xfId="49" applyNumberFormat="1" applyFont="1" applyBorder="1" applyAlignment="1" applyProtection="1">
      <alignment/>
      <protection/>
    </xf>
    <xf numFmtId="176" fontId="4" fillId="0" borderId="74" xfId="49" applyNumberFormat="1" applyFont="1" applyBorder="1" applyAlignment="1" applyProtection="1">
      <alignment horizontal="right"/>
      <protection/>
    </xf>
    <xf numFmtId="176" fontId="3" fillId="0" borderId="74" xfId="49" applyNumberFormat="1" applyFont="1" applyBorder="1" applyAlignment="1" applyProtection="1">
      <alignment horizontal="right"/>
      <protection/>
    </xf>
    <xf numFmtId="176" fontId="3" fillId="0" borderId="75" xfId="49" applyNumberFormat="1" applyFont="1" applyBorder="1" applyAlignment="1" applyProtection="1">
      <alignment/>
      <protection/>
    </xf>
    <xf numFmtId="176" fontId="3" fillId="0" borderId="76" xfId="49" applyNumberFormat="1" applyFont="1" applyBorder="1" applyAlignment="1" applyProtection="1">
      <alignment/>
      <protection/>
    </xf>
    <xf numFmtId="38" fontId="3" fillId="0" borderId="77" xfId="49" applyFont="1" applyBorder="1" applyAlignment="1" applyProtection="1">
      <alignment horizontal="left" vertical="center" shrinkToFit="1"/>
      <protection/>
    </xf>
    <xf numFmtId="176" fontId="3" fillId="0" borderId="78" xfId="49" applyNumberFormat="1" applyFont="1" applyBorder="1" applyAlignment="1" applyProtection="1">
      <alignment/>
      <protection/>
    </xf>
    <xf numFmtId="38" fontId="3" fillId="0" borderId="33" xfId="49" applyFont="1" applyBorder="1" applyAlignment="1" applyProtection="1" quotePrefix="1">
      <alignment horizontal="left" vertical="center" shrinkToFit="1"/>
      <protection/>
    </xf>
    <xf numFmtId="176" fontId="7" fillId="0" borderId="40" xfId="49" applyNumberFormat="1" applyFont="1" applyBorder="1" applyAlignment="1" applyProtection="1">
      <alignment horizontal="right"/>
      <protection/>
    </xf>
    <xf numFmtId="176" fontId="7" fillId="0" borderId="39" xfId="49" applyNumberFormat="1" applyFont="1" applyBorder="1" applyAlignment="1" applyProtection="1">
      <alignment/>
      <protection/>
    </xf>
    <xf numFmtId="176" fontId="7" fillId="0" borderId="18" xfId="49" applyNumberFormat="1" applyFont="1" applyBorder="1" applyAlignment="1" applyProtection="1">
      <alignment horizontal="right"/>
      <protection/>
    </xf>
    <xf numFmtId="176" fontId="7" fillId="0" borderId="19" xfId="49" applyNumberFormat="1" applyFont="1" applyBorder="1" applyAlignment="1" applyProtection="1">
      <alignment/>
      <protection/>
    </xf>
    <xf numFmtId="176" fontId="4" fillId="33" borderId="62" xfId="49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49" applyNumberFormat="1" applyFont="1" applyBorder="1" applyAlignment="1">
      <alignment horizontal="right" vertical="center"/>
    </xf>
    <xf numFmtId="0" fontId="7" fillId="0" borderId="0" xfId="49" applyNumberFormat="1" applyFont="1" applyBorder="1" applyAlignment="1" applyProtection="1" quotePrefix="1">
      <alignment horizontal="right" vertical="center"/>
      <protection/>
    </xf>
    <xf numFmtId="0" fontId="7" fillId="0" borderId="0" xfId="62" applyNumberFormat="1" applyFont="1" applyBorder="1" applyAlignment="1">
      <alignment horizontal="right" vertical="center"/>
      <protection/>
    </xf>
    <xf numFmtId="176" fontId="4" fillId="0" borderId="28" xfId="49" applyNumberFormat="1" applyFont="1" applyFill="1" applyBorder="1" applyAlignment="1" applyProtection="1">
      <alignment horizontal="right" vertical="center"/>
      <protection/>
    </xf>
    <xf numFmtId="176" fontId="4" fillId="0" borderId="35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 applyProtection="1">
      <alignment horizontal="right" vertical="center"/>
      <protection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 applyProtection="1">
      <alignment horizontal="right" vertical="center"/>
      <protection/>
    </xf>
    <xf numFmtId="176" fontId="4" fillId="0" borderId="79" xfId="49" applyNumberFormat="1" applyFont="1" applyBorder="1" applyAlignment="1">
      <alignment horizontal="right" vertical="center"/>
    </xf>
    <xf numFmtId="176" fontId="4" fillId="0" borderId="44" xfId="49" applyNumberFormat="1" applyFont="1" applyFill="1" applyBorder="1" applyAlignment="1" applyProtection="1">
      <alignment horizontal="right" vertical="center"/>
      <protection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 applyProtection="1">
      <alignment horizontal="right" vertical="center"/>
      <protection/>
    </xf>
    <xf numFmtId="176" fontId="4" fillId="0" borderId="64" xfId="49" applyNumberFormat="1" applyFont="1" applyFill="1" applyBorder="1" applyAlignment="1" applyProtection="1">
      <alignment horizontal="right" vertical="center"/>
      <protection/>
    </xf>
    <xf numFmtId="176" fontId="4" fillId="0" borderId="46" xfId="49" applyNumberFormat="1" applyFont="1" applyBorder="1" applyAlignment="1">
      <alignment horizontal="right" vertical="center"/>
    </xf>
    <xf numFmtId="38" fontId="4" fillId="0" borderId="47" xfId="49" applyFont="1" applyBorder="1" applyAlignment="1" applyProtection="1">
      <alignment horizontal="right" vertical="center"/>
      <protection/>
    </xf>
    <xf numFmtId="176" fontId="4" fillId="0" borderId="47" xfId="49" applyNumberFormat="1" applyFont="1" applyBorder="1" applyAlignment="1" applyProtection="1">
      <alignment horizontal="right" vertical="center"/>
      <protection/>
    </xf>
    <xf numFmtId="176" fontId="4" fillId="0" borderId="46" xfId="49" applyNumberFormat="1" applyFont="1" applyBorder="1" applyAlignment="1" applyProtection="1">
      <alignment horizontal="right" vertical="center"/>
      <protection/>
    </xf>
    <xf numFmtId="176" fontId="4" fillId="0" borderId="80" xfId="49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38" fontId="3" fillId="0" borderId="81" xfId="49" applyFont="1" applyBorder="1" applyAlignment="1" applyProtection="1">
      <alignment horizontal="left" vertical="center" shrinkToFit="1"/>
      <protection/>
    </xf>
    <xf numFmtId="176" fontId="4" fillId="0" borderId="82" xfId="49" applyNumberFormat="1" applyFont="1" applyBorder="1" applyAlignment="1" applyProtection="1">
      <alignment/>
      <protection/>
    </xf>
    <xf numFmtId="38" fontId="4" fillId="0" borderId="83" xfId="49" applyFont="1" applyBorder="1" applyAlignment="1" applyProtection="1">
      <alignment horizontal="right"/>
      <protection/>
    </xf>
    <xf numFmtId="176" fontId="4" fillId="0" borderId="84" xfId="49" applyNumberFormat="1" applyFont="1" applyBorder="1" applyAlignment="1" applyProtection="1">
      <alignment/>
      <protection/>
    </xf>
    <xf numFmtId="176" fontId="4" fillId="0" borderId="83" xfId="49" applyNumberFormat="1" applyFont="1" applyBorder="1" applyAlignment="1" applyProtection="1">
      <alignment horizontal="right"/>
      <protection/>
    </xf>
    <xf numFmtId="176" fontId="3" fillId="0" borderId="83" xfId="49" applyNumberFormat="1" applyFont="1" applyBorder="1" applyAlignment="1" applyProtection="1">
      <alignment horizontal="right"/>
      <protection/>
    </xf>
    <xf numFmtId="176" fontId="3" fillId="0" borderId="84" xfId="49" applyNumberFormat="1" applyFont="1" applyBorder="1" applyAlignment="1" applyProtection="1">
      <alignment/>
      <protection/>
    </xf>
    <xf numFmtId="176" fontId="3" fillId="0" borderId="85" xfId="49" applyNumberFormat="1" applyFont="1" applyBorder="1" applyAlignment="1" applyProtection="1">
      <alignment/>
      <protection/>
    </xf>
    <xf numFmtId="38" fontId="3" fillId="0" borderId="0" xfId="49" applyFont="1" applyBorder="1" applyAlignment="1" applyProtection="1">
      <alignment horizontal="left" vertical="center" shrinkToFit="1"/>
      <protection/>
    </xf>
    <xf numFmtId="176" fontId="3" fillId="0" borderId="0" xfId="49" applyNumberFormat="1" applyFont="1" applyBorder="1" applyAlignment="1" applyProtection="1">
      <alignment horizontal="right"/>
      <protection/>
    </xf>
    <xf numFmtId="176" fontId="3" fillId="0" borderId="0" xfId="49" applyNumberFormat="1" applyFont="1" applyBorder="1" applyAlignment="1" applyProtection="1">
      <alignment/>
      <protection/>
    </xf>
    <xf numFmtId="0" fontId="18" fillId="0" borderId="86" xfId="0" applyFont="1" applyFill="1" applyBorder="1" applyAlignment="1" applyProtection="1">
      <alignment horizontal="center" vertical="center"/>
      <protection/>
    </xf>
    <xf numFmtId="0" fontId="18" fillId="0" borderId="87" xfId="0" applyFont="1" applyFill="1" applyBorder="1" applyAlignment="1" applyProtection="1">
      <alignment horizontal="center" vertical="center"/>
      <protection/>
    </xf>
    <xf numFmtId="38" fontId="3" fillId="0" borderId="40" xfId="49" applyFont="1" applyBorder="1" applyAlignment="1" applyProtection="1">
      <alignment horizontal="right"/>
      <protection/>
    </xf>
    <xf numFmtId="176" fontId="3" fillId="0" borderId="42" xfId="49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8" fontId="3" fillId="0" borderId="0" xfId="49" applyFont="1" applyBorder="1" applyAlignment="1" applyProtection="1" quotePrefix="1">
      <alignment horizontal="left"/>
      <protection/>
    </xf>
    <xf numFmtId="38" fontId="3" fillId="0" borderId="0" xfId="49" applyFont="1" applyBorder="1" applyAlignment="1">
      <alignment/>
    </xf>
    <xf numFmtId="38" fontId="3" fillId="0" borderId="0" xfId="49" applyFont="1" applyBorder="1" applyAlignment="1" applyProtection="1" quotePrefix="1">
      <alignment/>
      <protection/>
    </xf>
    <xf numFmtId="37" fontId="3" fillId="0" borderId="0" xfId="62" applyNumberFormat="1" applyFont="1" applyBorder="1" applyAlignment="1" applyProtection="1" quotePrefix="1">
      <alignment horizontal="right"/>
      <protection/>
    </xf>
    <xf numFmtId="0" fontId="0" fillId="0" borderId="0" xfId="0" applyFont="1" applyAlignment="1">
      <alignment/>
    </xf>
    <xf numFmtId="38" fontId="3" fillId="0" borderId="0" xfId="49" applyFont="1" applyBorder="1" applyAlignment="1" applyProtection="1">
      <alignment horizontal="left" vertical="center"/>
      <protection/>
    </xf>
    <xf numFmtId="38" fontId="3" fillId="0" borderId="0" xfId="49" applyFont="1" applyBorder="1" applyAlignment="1" applyProtection="1" quotePrefix="1">
      <alignment vertical="center"/>
      <protection/>
    </xf>
    <xf numFmtId="0" fontId="3" fillId="0" borderId="14" xfId="62" applyFont="1" applyBorder="1" applyAlignment="1">
      <alignment horizontal="right" vertical="top"/>
      <protection/>
    </xf>
    <xf numFmtId="38" fontId="3" fillId="0" borderId="30" xfId="49" applyFont="1" applyBorder="1" applyAlignment="1" applyProtection="1">
      <alignment horizontal="centerContinuous" vertical="center"/>
      <protection/>
    </xf>
    <xf numFmtId="38" fontId="3" fillId="0" borderId="31" xfId="49" applyFont="1" applyBorder="1" applyAlignment="1">
      <alignment/>
    </xf>
    <xf numFmtId="38" fontId="3" fillId="0" borderId="32" xfId="49" applyFont="1" applyBorder="1" applyAlignment="1">
      <alignment/>
    </xf>
    <xf numFmtId="38" fontId="3" fillId="0" borderId="10" xfId="49" applyFont="1" applyBorder="1" applyAlignment="1" applyProtection="1">
      <alignment horizontal="center" vertical="center"/>
      <protection/>
    </xf>
    <xf numFmtId="38" fontId="3" fillId="0" borderId="11" xfId="49" applyFont="1" applyBorder="1" applyAlignment="1" applyProtection="1">
      <alignment horizontal="center" vertical="center"/>
      <protection/>
    </xf>
    <xf numFmtId="38" fontId="3" fillId="0" borderId="0" xfId="49" applyFont="1" applyBorder="1" applyAlignment="1" applyProtection="1">
      <alignment horizontal="center" vertical="center"/>
      <protection/>
    </xf>
    <xf numFmtId="38" fontId="3" fillId="0" borderId="28" xfId="49" applyFont="1" applyBorder="1" applyAlignment="1" applyProtection="1">
      <alignment horizontal="right"/>
      <protection/>
    </xf>
    <xf numFmtId="176" fontId="3" fillId="0" borderId="43" xfId="49" applyNumberFormat="1" applyFont="1" applyBorder="1" applyAlignment="1" applyProtection="1">
      <alignment/>
      <protection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38" fontId="3" fillId="0" borderId="18" xfId="49" applyFont="1" applyBorder="1" applyAlignment="1" applyProtection="1">
      <alignment horizontal="right"/>
      <protection/>
    </xf>
    <xf numFmtId="176" fontId="3" fillId="0" borderId="20" xfId="49" applyNumberFormat="1" applyFont="1" applyBorder="1" applyAlignment="1" applyProtection="1">
      <alignment/>
      <protection/>
    </xf>
    <xf numFmtId="38" fontId="3" fillId="0" borderId="13" xfId="49" applyFont="1" applyBorder="1" applyAlignment="1" applyProtection="1">
      <alignment horizontal="right"/>
      <protection/>
    </xf>
    <xf numFmtId="176" fontId="3" fillId="0" borderId="22" xfId="49" applyNumberFormat="1" applyFont="1" applyBorder="1" applyAlignment="1" applyProtection="1">
      <alignment/>
      <protection/>
    </xf>
    <xf numFmtId="38" fontId="3" fillId="0" borderId="10" xfId="49" applyFont="1" applyBorder="1" applyAlignment="1" applyProtection="1">
      <alignment horizontal="right"/>
      <protection/>
    </xf>
    <xf numFmtId="0" fontId="0" fillId="0" borderId="58" xfId="0" applyFont="1" applyBorder="1" applyAlignment="1">
      <alignment/>
    </xf>
    <xf numFmtId="0" fontId="0" fillId="0" borderId="0" xfId="0" applyFont="1" applyAlignment="1">
      <alignment/>
    </xf>
    <xf numFmtId="184" fontId="3" fillId="0" borderId="39" xfId="49" applyNumberFormat="1" applyFont="1" applyBorder="1" applyAlignment="1" applyProtection="1">
      <alignment/>
      <protection/>
    </xf>
    <xf numFmtId="184" fontId="3" fillId="0" borderId="35" xfId="49" applyNumberFormat="1" applyFont="1" applyBorder="1" applyAlignment="1" applyProtection="1">
      <alignment/>
      <protection/>
    </xf>
    <xf numFmtId="184" fontId="3" fillId="0" borderId="43" xfId="49" applyNumberFormat="1" applyFont="1" applyBorder="1" applyAlignment="1" applyProtection="1">
      <alignment/>
      <protection/>
    </xf>
    <xf numFmtId="184" fontId="4" fillId="0" borderId="35" xfId="49" applyNumberFormat="1" applyFont="1" applyBorder="1" applyAlignment="1" applyProtection="1">
      <alignment/>
      <protection/>
    </xf>
    <xf numFmtId="184" fontId="4" fillId="0" borderId="43" xfId="49" applyNumberFormat="1" applyFont="1" applyBorder="1" applyAlignment="1" applyProtection="1">
      <alignment/>
      <protection/>
    </xf>
    <xf numFmtId="184" fontId="3" fillId="0" borderId="61" xfId="49" applyNumberFormat="1" applyFont="1" applyBorder="1" applyAlignment="1" applyProtection="1">
      <alignment/>
      <protection/>
    </xf>
    <xf numFmtId="184" fontId="4" fillId="0" borderId="11" xfId="49" applyNumberFormat="1" applyFont="1" applyBorder="1" applyAlignment="1" applyProtection="1">
      <alignment/>
      <protection/>
    </xf>
    <xf numFmtId="184" fontId="3" fillId="0" borderId="78" xfId="49" applyNumberFormat="1" applyFont="1" applyBorder="1" applyAlignment="1" applyProtection="1">
      <alignment/>
      <protection/>
    </xf>
    <xf numFmtId="184" fontId="3" fillId="0" borderId="21" xfId="49" applyNumberFormat="1" applyFont="1" applyBorder="1" applyAlignment="1" applyProtection="1">
      <alignment/>
      <protection/>
    </xf>
    <xf numFmtId="184" fontId="4" fillId="0" borderId="39" xfId="49" applyNumberFormat="1" applyFont="1" applyBorder="1" applyAlignment="1" applyProtection="1">
      <alignment/>
      <protection/>
    </xf>
    <xf numFmtId="184" fontId="4" fillId="0" borderId="42" xfId="49" applyNumberFormat="1" applyFont="1" applyBorder="1" applyAlignment="1" applyProtection="1">
      <alignment/>
      <protection/>
    </xf>
    <xf numFmtId="184" fontId="3" fillId="0" borderId="19" xfId="49" applyNumberFormat="1" applyFont="1" applyBorder="1" applyAlignment="1" applyProtection="1">
      <alignment/>
      <protection/>
    </xf>
    <xf numFmtId="184" fontId="4" fillId="0" borderId="19" xfId="49" applyNumberFormat="1" applyFont="1" applyBorder="1" applyAlignment="1" applyProtection="1">
      <alignment/>
      <protection/>
    </xf>
    <xf numFmtId="184" fontId="4" fillId="0" borderId="20" xfId="49" applyNumberFormat="1" applyFont="1" applyBorder="1" applyAlignment="1" applyProtection="1">
      <alignment/>
      <protection/>
    </xf>
    <xf numFmtId="184" fontId="3" fillId="0" borderId="16" xfId="49" applyNumberFormat="1" applyFont="1" applyBorder="1" applyAlignment="1" applyProtection="1">
      <alignment/>
      <protection/>
    </xf>
    <xf numFmtId="184" fontId="4" fillId="0" borderId="16" xfId="49" applyNumberFormat="1" applyFont="1" applyBorder="1" applyAlignment="1" applyProtection="1">
      <alignment/>
      <protection/>
    </xf>
    <xf numFmtId="184" fontId="4" fillId="0" borderId="22" xfId="49" applyNumberFormat="1" applyFont="1" applyBorder="1" applyAlignment="1" applyProtection="1">
      <alignment/>
      <protection/>
    </xf>
    <xf numFmtId="184" fontId="3" fillId="0" borderId="37" xfId="49" applyNumberFormat="1" applyFont="1" applyBorder="1" applyAlignment="1" applyProtection="1">
      <alignment/>
      <protection/>
    </xf>
    <xf numFmtId="184" fontId="4" fillId="0" borderId="48" xfId="49" applyNumberFormat="1" applyFont="1" applyBorder="1" applyAlignment="1">
      <alignment/>
    </xf>
    <xf numFmtId="38" fontId="3" fillId="0" borderId="38" xfId="49" applyFont="1" applyBorder="1" applyAlignment="1" applyProtection="1">
      <alignment horizontal="left" vertical="center" shrinkToFit="1"/>
      <protection/>
    </xf>
    <xf numFmtId="0" fontId="3" fillId="0" borderId="14" xfId="62" applyFont="1" applyBorder="1" applyAlignment="1" quotePrefix="1">
      <alignment horizontal="right" vertical="top"/>
      <protection/>
    </xf>
    <xf numFmtId="176" fontId="25" fillId="0" borderId="0" xfId="0" applyNumberFormat="1" applyFont="1" applyAlignment="1">
      <alignment/>
    </xf>
    <xf numFmtId="176" fontId="4" fillId="0" borderId="11" xfId="49" applyNumberFormat="1" applyFont="1" applyFill="1" applyBorder="1" applyAlignment="1">
      <alignment/>
    </xf>
    <xf numFmtId="0" fontId="13" fillId="0" borderId="41" xfId="0" applyFont="1" applyBorder="1" applyAlignment="1">
      <alignment horizontal="left" vertical="center"/>
    </xf>
    <xf numFmtId="0" fontId="18" fillId="0" borderId="87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distributed" vertical="center"/>
      <protection/>
    </xf>
    <xf numFmtId="0" fontId="17" fillId="0" borderId="40" xfId="0" applyFont="1" applyFill="1" applyBorder="1" applyAlignment="1" applyProtection="1">
      <alignment horizontal="distributed" vertical="center"/>
      <protection/>
    </xf>
    <xf numFmtId="0" fontId="17" fillId="0" borderId="40" xfId="0" applyFont="1" applyFill="1" applyBorder="1" applyAlignment="1" applyProtection="1">
      <alignment horizontal="center" vertical="center"/>
      <protection/>
    </xf>
    <xf numFmtId="0" fontId="17" fillId="0" borderId="88" xfId="0" applyFont="1" applyFill="1" applyBorder="1" applyAlignment="1" applyProtection="1">
      <alignment horizontal="distributed" vertical="center"/>
      <protection/>
    </xf>
    <xf numFmtId="0" fontId="17" fillId="0" borderId="47" xfId="0" applyFont="1" applyFill="1" applyBorder="1" applyAlignment="1" applyProtection="1">
      <alignment horizontal="distributed" vertical="center"/>
      <protection/>
    </xf>
    <xf numFmtId="0" fontId="17" fillId="0" borderId="44" xfId="0" applyFont="1" applyFill="1" applyBorder="1" applyAlignment="1" applyProtection="1">
      <alignment horizontal="distributed" vertical="center"/>
      <protection/>
    </xf>
    <xf numFmtId="38" fontId="4" fillId="0" borderId="41" xfId="49" applyFont="1" applyBorder="1" applyAlignment="1" applyProtection="1">
      <alignment horizontal="right" vertical="center"/>
      <protection/>
    </xf>
    <xf numFmtId="38" fontId="4" fillId="0" borderId="43" xfId="49" applyFont="1" applyBorder="1" applyAlignment="1" applyProtection="1">
      <alignment horizontal="right" vertical="center"/>
      <protection/>
    </xf>
    <xf numFmtId="38" fontId="4" fillId="0" borderId="42" xfId="49" applyFont="1" applyBorder="1" applyAlignment="1" applyProtection="1">
      <alignment horizontal="right" vertical="center"/>
      <protection/>
    </xf>
    <xf numFmtId="38" fontId="4" fillId="0" borderId="20" xfId="49" applyFont="1" applyBorder="1" applyAlignment="1" applyProtection="1">
      <alignment horizontal="right" vertical="center"/>
      <protection/>
    </xf>
    <xf numFmtId="0" fontId="18" fillId="0" borderId="86" xfId="0" applyFont="1" applyFill="1" applyBorder="1" applyAlignment="1" applyProtection="1">
      <alignment vertical="center" wrapText="1"/>
      <protection/>
    </xf>
    <xf numFmtId="0" fontId="18" fillId="0" borderId="86" xfId="0" applyFont="1" applyFill="1" applyBorder="1" applyAlignment="1" applyProtection="1">
      <alignment vertical="center"/>
      <protection/>
    </xf>
    <xf numFmtId="0" fontId="18" fillId="0" borderId="66" xfId="0" applyFont="1" applyFill="1" applyBorder="1" applyAlignment="1" applyProtection="1">
      <alignment vertical="center" wrapText="1"/>
      <protection/>
    </xf>
    <xf numFmtId="0" fontId="18" fillId="0" borderId="66" xfId="0" applyFont="1" applyFill="1" applyBorder="1" applyAlignment="1" applyProtection="1">
      <alignment vertical="center"/>
      <protection/>
    </xf>
    <xf numFmtId="0" fontId="18" fillId="0" borderId="66" xfId="0" applyFont="1" applyFill="1" applyBorder="1" applyAlignment="1" applyProtection="1">
      <alignment horizontal="center" vertical="center"/>
      <protection/>
    </xf>
    <xf numFmtId="38" fontId="3" fillId="0" borderId="31" xfId="49" applyNumberFormat="1" applyFont="1" applyBorder="1" applyAlignment="1" applyProtection="1">
      <alignment vertical="center" shrinkToFit="1"/>
      <protection/>
    </xf>
    <xf numFmtId="176" fontId="26" fillId="0" borderId="0" xfId="0" applyNumberFormat="1" applyFont="1" applyAlignment="1">
      <alignment/>
    </xf>
    <xf numFmtId="38" fontId="4" fillId="33" borderId="12" xfId="49" applyFont="1" applyFill="1" applyBorder="1" applyAlignment="1" applyProtection="1">
      <alignment horizontal="right"/>
      <protection/>
    </xf>
    <xf numFmtId="176" fontId="4" fillId="33" borderId="21" xfId="49" applyNumberFormat="1" applyFont="1" applyFill="1" applyBorder="1" applyAlignment="1" applyProtection="1">
      <alignment/>
      <protection/>
    </xf>
    <xf numFmtId="176" fontId="4" fillId="33" borderId="14" xfId="49" applyNumberFormat="1" applyFont="1" applyFill="1" applyBorder="1" applyAlignment="1" applyProtection="1">
      <alignment/>
      <protection/>
    </xf>
    <xf numFmtId="176" fontId="4" fillId="33" borderId="12" xfId="49" applyNumberFormat="1" applyFont="1" applyFill="1" applyBorder="1" applyAlignment="1" applyProtection="1">
      <alignment horizontal="right"/>
      <protection/>
    </xf>
    <xf numFmtId="176" fontId="7" fillId="33" borderId="12" xfId="49" applyNumberFormat="1" applyFont="1" applyFill="1" applyBorder="1" applyAlignment="1" applyProtection="1">
      <alignment horizontal="right"/>
      <protection/>
    </xf>
    <xf numFmtId="176" fontId="7" fillId="33" borderId="21" xfId="49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left"/>
    </xf>
    <xf numFmtId="38" fontId="4" fillId="0" borderId="44" xfId="49" applyFont="1" applyBorder="1" applyAlignment="1" applyProtection="1">
      <alignment horizontal="right"/>
      <protection/>
    </xf>
    <xf numFmtId="176" fontId="4" fillId="0" borderId="63" xfId="49" applyNumberFormat="1" applyFont="1" applyBorder="1" applyAlignment="1" applyProtection="1">
      <alignment/>
      <protection/>
    </xf>
    <xf numFmtId="176" fontId="4" fillId="0" borderId="58" xfId="49" applyNumberFormat="1" applyFont="1" applyBorder="1" applyAlignment="1" applyProtection="1">
      <alignment/>
      <protection/>
    </xf>
    <xf numFmtId="176" fontId="4" fillId="0" borderId="44" xfId="49" applyNumberFormat="1" applyFont="1" applyBorder="1" applyAlignment="1" applyProtection="1">
      <alignment horizontal="right"/>
      <protection/>
    </xf>
    <xf numFmtId="176" fontId="7" fillId="0" borderId="44" xfId="49" applyNumberFormat="1" applyFont="1" applyBorder="1" applyAlignment="1" applyProtection="1">
      <alignment horizontal="right"/>
      <protection/>
    </xf>
    <xf numFmtId="176" fontId="7" fillId="0" borderId="63" xfId="49" applyNumberFormat="1" applyFont="1" applyBorder="1" applyAlignment="1" applyProtection="1">
      <alignment/>
      <protection/>
    </xf>
    <xf numFmtId="38" fontId="20" fillId="0" borderId="34" xfId="49" applyFont="1" applyBorder="1" applyAlignment="1" applyProtection="1">
      <alignment horizontal="left" vertical="center" shrinkToFit="1"/>
      <protection/>
    </xf>
    <xf numFmtId="38" fontId="4" fillId="33" borderId="47" xfId="49" applyFont="1" applyFill="1" applyBorder="1" applyAlignment="1" applyProtection="1">
      <alignment horizontal="right"/>
      <protection/>
    </xf>
    <xf numFmtId="176" fontId="4" fillId="33" borderId="46" xfId="49" applyNumberFormat="1" applyFont="1" applyFill="1" applyBorder="1" applyAlignment="1">
      <alignment/>
    </xf>
    <xf numFmtId="176" fontId="4" fillId="33" borderId="47" xfId="49" applyNumberFormat="1" applyFont="1" applyFill="1" applyBorder="1" applyAlignment="1" applyProtection="1">
      <alignment horizontal="right"/>
      <protection/>
    </xf>
    <xf numFmtId="176" fontId="4" fillId="33" borderId="46" xfId="49" applyNumberFormat="1" applyFont="1" applyFill="1" applyBorder="1" applyAlignment="1" applyProtection="1">
      <alignment/>
      <protection/>
    </xf>
    <xf numFmtId="176" fontId="4" fillId="33" borderId="80" xfId="49" applyNumberFormat="1" applyFont="1" applyFill="1" applyBorder="1" applyAlignment="1" applyProtection="1">
      <alignment/>
      <protection/>
    </xf>
    <xf numFmtId="38" fontId="4" fillId="33" borderId="28" xfId="49" applyFont="1" applyFill="1" applyBorder="1" applyAlignment="1" applyProtection="1">
      <alignment horizontal="right"/>
      <protection/>
    </xf>
    <xf numFmtId="176" fontId="4" fillId="33" borderId="35" xfId="49" applyNumberFormat="1" applyFont="1" applyFill="1" applyBorder="1" applyAlignment="1">
      <alignment/>
    </xf>
    <xf numFmtId="176" fontId="4" fillId="33" borderId="28" xfId="49" applyNumberFormat="1" applyFont="1" applyFill="1" applyBorder="1" applyAlignment="1" applyProtection="1">
      <alignment horizontal="right"/>
      <protection/>
    </xf>
    <xf numFmtId="176" fontId="4" fillId="33" borderId="35" xfId="49" applyNumberFormat="1" applyFont="1" applyFill="1" applyBorder="1" applyAlignment="1" applyProtection="1">
      <alignment/>
      <protection/>
    </xf>
    <xf numFmtId="176" fontId="4" fillId="33" borderId="61" xfId="49" applyNumberFormat="1" applyFont="1" applyFill="1" applyBorder="1" applyAlignment="1" applyProtection="1">
      <alignment/>
      <protection/>
    </xf>
    <xf numFmtId="38" fontId="4" fillId="33" borderId="49" xfId="49" applyFont="1" applyFill="1" applyBorder="1" applyAlignment="1" applyProtection="1">
      <alignment horizontal="right"/>
      <protection/>
    </xf>
    <xf numFmtId="176" fontId="4" fillId="33" borderId="48" xfId="49" applyNumberFormat="1" applyFont="1" applyFill="1" applyBorder="1" applyAlignment="1">
      <alignment/>
    </xf>
    <xf numFmtId="176" fontId="4" fillId="33" borderId="49" xfId="49" applyNumberFormat="1" applyFont="1" applyFill="1" applyBorder="1" applyAlignment="1" applyProtection="1">
      <alignment horizontal="right"/>
      <protection/>
    </xf>
    <xf numFmtId="176" fontId="4" fillId="33" borderId="48" xfId="49" applyNumberFormat="1" applyFont="1" applyFill="1" applyBorder="1" applyAlignment="1" applyProtection="1">
      <alignment/>
      <protection/>
    </xf>
    <xf numFmtId="176" fontId="4" fillId="33" borderId="52" xfId="49" applyNumberFormat="1" applyFont="1" applyFill="1" applyBorder="1" applyAlignment="1" applyProtection="1">
      <alignment/>
      <protection/>
    </xf>
    <xf numFmtId="184" fontId="4" fillId="33" borderId="48" xfId="49" applyNumberFormat="1" applyFont="1" applyFill="1" applyBorder="1" applyAlignment="1">
      <alignment/>
    </xf>
    <xf numFmtId="184" fontId="4" fillId="33" borderId="48" xfId="49" applyNumberFormat="1" applyFont="1" applyFill="1" applyBorder="1" applyAlignment="1" applyProtection="1">
      <alignment/>
      <protection/>
    </xf>
    <xf numFmtId="184" fontId="4" fillId="33" borderId="52" xfId="49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 textRotation="255"/>
    </xf>
    <xf numFmtId="38" fontId="16" fillId="0" borderId="14" xfId="49" applyFont="1" applyBorder="1" applyAlignment="1">
      <alignment vertical="center"/>
    </xf>
    <xf numFmtId="176" fontId="4" fillId="0" borderId="14" xfId="49" applyNumberFormat="1" applyFont="1" applyBorder="1" applyAlignment="1">
      <alignment/>
    </xf>
    <xf numFmtId="38" fontId="4" fillId="0" borderId="14" xfId="49" applyFont="1" applyBorder="1" applyAlignment="1" applyProtection="1">
      <alignment horizontal="right"/>
      <protection/>
    </xf>
    <xf numFmtId="176" fontId="4" fillId="0" borderId="14" xfId="49" applyNumberFormat="1" applyFont="1" applyBorder="1" applyAlignment="1" applyProtection="1">
      <alignment horizontal="right"/>
      <protection/>
    </xf>
    <xf numFmtId="38" fontId="4" fillId="0" borderId="0" xfId="49" applyFont="1" applyBorder="1" applyAlignment="1" applyProtection="1">
      <alignment horizontal="right" vertical="center"/>
      <protection/>
    </xf>
    <xf numFmtId="38" fontId="4" fillId="0" borderId="14" xfId="49" applyFont="1" applyBorder="1" applyAlignment="1" applyProtection="1">
      <alignment horizontal="left" vertical="center"/>
      <protection/>
    </xf>
    <xf numFmtId="38" fontId="4" fillId="0" borderId="14" xfId="49" applyFont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38" fontId="4" fillId="0" borderId="67" xfId="49" applyFont="1" applyBorder="1" applyAlignment="1" applyProtection="1">
      <alignment horizontal="left" vertical="center" shrinkToFit="1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4" fillId="0" borderId="21" xfId="49" applyFont="1" applyBorder="1" applyAlignment="1" applyProtection="1">
      <alignment horizontal="left" vertical="center"/>
      <protection/>
    </xf>
    <xf numFmtId="38" fontId="4" fillId="33" borderId="38" xfId="49" applyFont="1" applyFill="1" applyBorder="1" applyAlignment="1" applyProtection="1">
      <alignment horizontal="right"/>
      <protection/>
    </xf>
    <xf numFmtId="176" fontId="4" fillId="33" borderId="37" xfId="49" applyNumberFormat="1" applyFont="1" applyFill="1" applyBorder="1" applyAlignment="1">
      <alignment/>
    </xf>
    <xf numFmtId="176" fontId="4" fillId="33" borderId="38" xfId="49" applyNumberFormat="1" applyFont="1" applyFill="1" applyBorder="1" applyAlignment="1" applyProtection="1">
      <alignment horizontal="right"/>
      <protection/>
    </xf>
    <xf numFmtId="176" fontId="4" fillId="33" borderId="37" xfId="49" applyNumberFormat="1" applyFont="1" applyFill="1" applyBorder="1" applyAlignment="1" applyProtection="1">
      <alignment/>
      <protection/>
    </xf>
    <xf numFmtId="38" fontId="4" fillId="33" borderId="18" xfId="49" applyFont="1" applyFill="1" applyBorder="1" applyAlignment="1" applyProtection="1">
      <alignment horizontal="right"/>
      <protection/>
    </xf>
    <xf numFmtId="176" fontId="4" fillId="33" borderId="19" xfId="49" applyNumberFormat="1" applyFont="1" applyFill="1" applyBorder="1" applyAlignment="1">
      <alignment/>
    </xf>
    <xf numFmtId="176" fontId="4" fillId="33" borderId="18" xfId="49" applyNumberFormat="1" applyFont="1" applyFill="1" applyBorder="1" applyAlignment="1" applyProtection="1">
      <alignment horizontal="right"/>
      <protection/>
    </xf>
    <xf numFmtId="176" fontId="4" fillId="33" borderId="19" xfId="49" applyNumberFormat="1" applyFont="1" applyFill="1" applyBorder="1" applyAlignment="1" applyProtection="1">
      <alignment/>
      <protection/>
    </xf>
    <xf numFmtId="176" fontId="4" fillId="33" borderId="21" xfId="49" applyNumberFormat="1" applyFont="1" applyFill="1" applyBorder="1" applyAlignment="1">
      <alignment/>
    </xf>
    <xf numFmtId="38" fontId="28" fillId="0" borderId="89" xfId="49" applyFont="1" applyBorder="1" applyAlignment="1" applyProtection="1">
      <alignment horizontal="left" vertical="center" shrinkToFit="1"/>
      <protection/>
    </xf>
    <xf numFmtId="38" fontId="4" fillId="0" borderId="31" xfId="49" applyFont="1" applyBorder="1" applyAlignment="1" applyProtection="1" quotePrefix="1">
      <alignment horizontal="left" vertical="center"/>
      <protection/>
    </xf>
    <xf numFmtId="176" fontId="4" fillId="0" borderId="21" xfId="49" applyNumberFormat="1" applyFont="1" applyBorder="1" applyAlignment="1">
      <alignment/>
    </xf>
    <xf numFmtId="38" fontId="3" fillId="0" borderId="39" xfId="49" applyFont="1" applyBorder="1" applyAlignment="1" applyProtection="1">
      <alignment/>
      <protection/>
    </xf>
    <xf numFmtId="38" fontId="4" fillId="0" borderId="37" xfId="49" applyFont="1" applyBorder="1" applyAlignment="1" applyProtection="1">
      <alignment horizontal="right" vertical="center"/>
      <protection/>
    </xf>
    <xf numFmtId="38" fontId="4" fillId="0" borderId="35" xfId="49" applyFont="1" applyBorder="1" applyAlignment="1" applyProtection="1">
      <alignment horizontal="right" vertical="center"/>
      <protection/>
    </xf>
    <xf numFmtId="38" fontId="4" fillId="0" borderId="19" xfId="49" applyFont="1" applyBorder="1" applyAlignment="1" applyProtection="1">
      <alignment horizontal="right" vertical="center"/>
      <protection/>
    </xf>
    <xf numFmtId="38" fontId="4" fillId="0" borderId="21" xfId="49" applyFont="1" applyBorder="1" applyAlignment="1" applyProtection="1">
      <alignment horizontal="righ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1" xfId="49" applyFont="1" applyBorder="1" applyAlignment="1" applyProtection="1">
      <alignment horizontal="left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33" borderId="10" xfId="49" applyFont="1" applyFill="1" applyBorder="1" applyAlignment="1" applyProtection="1">
      <alignment horizontal="right"/>
      <protection/>
    </xf>
    <xf numFmtId="176" fontId="4" fillId="33" borderId="11" xfId="49" applyNumberFormat="1" applyFont="1" applyFill="1" applyBorder="1" applyAlignment="1">
      <alignment/>
    </xf>
    <xf numFmtId="176" fontId="4" fillId="33" borderId="10" xfId="49" applyNumberFormat="1" applyFont="1" applyFill="1" applyBorder="1" applyAlignment="1" applyProtection="1">
      <alignment horizontal="right"/>
      <protection/>
    </xf>
    <xf numFmtId="176" fontId="4" fillId="33" borderId="11" xfId="49" applyNumberFormat="1" applyFont="1" applyFill="1" applyBorder="1" applyAlignment="1" applyProtection="1">
      <alignment/>
      <protection/>
    </xf>
    <xf numFmtId="38" fontId="4" fillId="0" borderId="44" xfId="49" applyFont="1" applyBorder="1" applyAlignment="1" applyProtection="1">
      <alignment horizontal="left" vertical="center"/>
      <protection/>
    </xf>
    <xf numFmtId="38" fontId="4" fillId="0" borderId="58" xfId="49" applyFont="1" applyBorder="1" applyAlignment="1" applyProtection="1">
      <alignment horizontal="left" vertical="center"/>
      <protection/>
    </xf>
    <xf numFmtId="38" fontId="4" fillId="0" borderId="63" xfId="49" applyFont="1" applyBorder="1" applyAlignment="1" applyProtection="1">
      <alignment horizontal="left" vertical="center"/>
      <protection/>
    </xf>
    <xf numFmtId="38" fontId="4" fillId="0" borderId="63" xfId="49" applyFont="1" applyBorder="1" applyAlignment="1" applyProtection="1">
      <alignment horizontal="right" vertical="center"/>
      <protection/>
    </xf>
    <xf numFmtId="38" fontId="4" fillId="0" borderId="58" xfId="49" applyFont="1" applyBorder="1" applyAlignment="1" applyProtection="1">
      <alignment horizontal="right" vertical="center"/>
      <protection/>
    </xf>
    <xf numFmtId="38" fontId="4" fillId="33" borderId="44" xfId="49" applyFont="1" applyFill="1" applyBorder="1" applyAlignment="1" applyProtection="1">
      <alignment horizontal="right"/>
      <protection/>
    </xf>
    <xf numFmtId="176" fontId="4" fillId="33" borderId="63" xfId="49" applyNumberFormat="1" applyFont="1" applyFill="1" applyBorder="1" applyAlignment="1">
      <alignment/>
    </xf>
    <xf numFmtId="176" fontId="4" fillId="33" borderId="44" xfId="49" applyNumberFormat="1" applyFont="1" applyFill="1" applyBorder="1" applyAlignment="1" applyProtection="1">
      <alignment horizontal="right"/>
      <protection/>
    </xf>
    <xf numFmtId="176" fontId="4" fillId="33" borderId="63" xfId="49" applyNumberFormat="1" applyFont="1" applyFill="1" applyBorder="1" applyAlignment="1" applyProtection="1">
      <alignment/>
      <protection/>
    </xf>
    <xf numFmtId="38" fontId="4" fillId="0" borderId="39" xfId="49" applyFont="1" applyBorder="1" applyAlignment="1" applyProtection="1">
      <alignment horizontal="right" vertical="center"/>
      <protection/>
    </xf>
    <xf numFmtId="38" fontId="19" fillId="0" borderId="32" xfId="49" applyFont="1" applyBorder="1" applyAlignment="1" applyProtection="1">
      <alignment horizontal="left" vertical="center" shrinkToFit="1"/>
      <protection/>
    </xf>
    <xf numFmtId="0" fontId="24" fillId="0" borderId="90" xfId="0" applyFont="1" applyBorder="1" applyAlignment="1">
      <alignment horizontal="left" vertical="center"/>
    </xf>
    <xf numFmtId="184" fontId="3" fillId="0" borderId="42" xfId="49" applyNumberFormat="1" applyFont="1" applyBorder="1" applyAlignment="1" applyProtection="1">
      <alignment/>
      <protection/>
    </xf>
    <xf numFmtId="38" fontId="3" fillId="0" borderId="42" xfId="49" applyFont="1" applyBorder="1" applyAlignment="1" applyProtection="1">
      <alignment/>
      <protection/>
    </xf>
    <xf numFmtId="176" fontId="4" fillId="0" borderId="22" xfId="49" applyNumberFormat="1" applyFont="1" applyBorder="1" applyAlignment="1">
      <alignment/>
    </xf>
    <xf numFmtId="176" fontId="4" fillId="0" borderId="29" xfId="49" applyNumberFormat="1" applyFont="1" applyBorder="1" applyAlignment="1">
      <alignment/>
    </xf>
    <xf numFmtId="176" fontId="4" fillId="0" borderId="0" xfId="49" applyNumberFormat="1" applyFont="1" applyFill="1" applyBorder="1" applyAlignment="1">
      <alignment/>
    </xf>
    <xf numFmtId="184" fontId="3" fillId="0" borderId="14" xfId="49" applyNumberFormat="1" applyFont="1" applyBorder="1" applyAlignment="1" applyProtection="1">
      <alignment/>
      <protection/>
    </xf>
    <xf numFmtId="184" fontId="4" fillId="0" borderId="0" xfId="49" applyNumberFormat="1" applyFont="1" applyBorder="1" applyAlignment="1" applyProtection="1">
      <alignment/>
      <protection/>
    </xf>
    <xf numFmtId="176" fontId="4" fillId="0" borderId="43" xfId="49" applyNumberFormat="1" applyFont="1" applyBorder="1" applyAlignment="1" applyProtection="1" quotePrefix="1">
      <alignment horizontal="right"/>
      <protection/>
    </xf>
    <xf numFmtId="38" fontId="6" fillId="0" borderId="32" xfId="49" applyFont="1" applyBorder="1" applyAlignment="1" applyProtection="1">
      <alignment horizontal="left" vertical="center"/>
      <protection/>
    </xf>
    <xf numFmtId="176" fontId="4" fillId="0" borderId="0" xfId="49" applyNumberFormat="1" applyFont="1" applyBorder="1" applyAlignment="1" applyProtection="1" quotePrefix="1">
      <alignment horizontal="right"/>
      <protection/>
    </xf>
    <xf numFmtId="38" fontId="4" fillId="0" borderId="17" xfId="49" applyFont="1" applyBorder="1" applyAlignment="1" applyProtection="1">
      <alignment horizontal="right"/>
      <protection/>
    </xf>
    <xf numFmtId="176" fontId="4" fillId="0" borderId="42" xfId="49" applyNumberFormat="1" applyFont="1" applyBorder="1" applyAlignment="1" applyProtection="1" quotePrefix="1">
      <alignment horizontal="right"/>
      <protection/>
    </xf>
    <xf numFmtId="176" fontId="4" fillId="0" borderId="58" xfId="49" applyNumberFormat="1" applyFont="1" applyBorder="1" applyAlignment="1" applyProtection="1">
      <alignment horizontal="right"/>
      <protection/>
    </xf>
    <xf numFmtId="184" fontId="4" fillId="0" borderId="20" xfId="49" applyNumberFormat="1" applyFont="1" applyBorder="1" applyAlignment="1" applyProtection="1" quotePrefix="1">
      <alignment horizontal="right"/>
      <protection/>
    </xf>
    <xf numFmtId="0" fontId="13" fillId="0" borderId="3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180" fontId="30" fillId="0" borderId="90" xfId="0" applyNumberFormat="1" applyFont="1" applyBorder="1" applyAlignment="1">
      <alignment horizontal="right" vertical="center"/>
    </xf>
    <xf numFmtId="180" fontId="30" fillId="0" borderId="43" xfId="0" applyNumberFormat="1" applyFont="1" applyBorder="1" applyAlignment="1">
      <alignment horizontal="right" vertical="center"/>
    </xf>
    <xf numFmtId="180" fontId="30" fillId="0" borderId="51" xfId="0" applyNumberFormat="1" applyFont="1" applyBorder="1" applyAlignment="1">
      <alignment horizontal="right" vertical="center"/>
    </xf>
    <xf numFmtId="38" fontId="4" fillId="0" borderId="91" xfId="49" applyFont="1" applyBorder="1" applyAlignment="1" applyProtection="1">
      <alignment horizontal="right"/>
      <protection/>
    </xf>
    <xf numFmtId="38" fontId="4" fillId="0" borderId="53" xfId="49" applyFont="1" applyBorder="1" applyAlignment="1" applyProtection="1">
      <alignment horizontal="right"/>
      <protection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8" fillId="0" borderId="66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Fill="1" applyBorder="1" applyAlignment="1" applyProtection="1">
      <alignment horizontal="distributed" vertical="center"/>
      <protection/>
    </xf>
    <xf numFmtId="38" fontId="4" fillId="0" borderId="14" xfId="49" applyFont="1" applyBorder="1" applyAlignment="1" applyProtection="1">
      <alignment horizontal="right" vertical="center"/>
      <protection/>
    </xf>
    <xf numFmtId="38" fontId="3" fillId="0" borderId="92" xfId="51" applyFont="1" applyFill="1" applyBorder="1" applyAlignment="1">
      <alignment horizontal="right" vertical="center"/>
    </xf>
    <xf numFmtId="38" fontId="3" fillId="0" borderId="93" xfId="51" applyFont="1" applyFill="1" applyBorder="1" applyAlignment="1">
      <alignment horizontal="right" vertical="center"/>
    </xf>
    <xf numFmtId="38" fontId="3" fillId="0" borderId="94" xfId="51" applyFont="1" applyFill="1" applyBorder="1" applyAlignment="1">
      <alignment horizontal="right" vertical="center"/>
    </xf>
    <xf numFmtId="38" fontId="3" fillId="0" borderId="95" xfId="51" applyFont="1" applyFill="1" applyBorder="1" applyAlignment="1">
      <alignment horizontal="right" vertical="center"/>
    </xf>
    <xf numFmtId="0" fontId="17" fillId="34" borderId="28" xfId="0" applyFont="1" applyFill="1" applyBorder="1" applyAlignment="1" applyProtection="1">
      <alignment horizontal="distributed" vertical="center"/>
      <protection/>
    </xf>
    <xf numFmtId="38" fontId="3" fillId="34" borderId="96" xfId="51" applyFont="1" applyFill="1" applyBorder="1" applyAlignment="1">
      <alignment horizontal="right" vertical="center"/>
    </xf>
    <xf numFmtId="176" fontId="4" fillId="34" borderId="35" xfId="49" applyNumberFormat="1" applyFont="1" applyFill="1" applyBorder="1" applyAlignment="1">
      <alignment horizontal="right" vertical="center"/>
    </xf>
    <xf numFmtId="0" fontId="17" fillId="34" borderId="40" xfId="0" applyFont="1" applyFill="1" applyBorder="1" applyAlignment="1" applyProtection="1">
      <alignment horizontal="distributed" vertical="center"/>
      <protection/>
    </xf>
    <xf numFmtId="38" fontId="3" fillId="34" borderId="92" xfId="51" applyFont="1" applyFill="1" applyBorder="1" applyAlignment="1">
      <alignment horizontal="right" vertical="center"/>
    </xf>
    <xf numFmtId="38" fontId="3" fillId="34" borderId="93" xfId="51" applyFont="1" applyFill="1" applyBorder="1" applyAlignment="1">
      <alignment horizontal="right" vertical="center"/>
    </xf>
    <xf numFmtId="38" fontId="3" fillId="0" borderId="97" xfId="51" applyFont="1" applyFill="1" applyBorder="1" applyAlignment="1">
      <alignment horizontal="right" vertical="center"/>
    </xf>
    <xf numFmtId="38" fontId="3" fillId="0" borderId="65" xfId="51" applyFont="1" applyFill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6" fontId="3" fillId="0" borderId="43" xfId="49" applyNumberFormat="1" applyFont="1" applyFill="1" applyBorder="1" applyAlignment="1" applyProtection="1">
      <alignment/>
      <protection/>
    </xf>
    <xf numFmtId="176" fontId="4" fillId="0" borderId="43" xfId="49" applyNumberFormat="1" applyFont="1" applyFill="1" applyBorder="1" applyAlignment="1" applyProtection="1">
      <alignment/>
      <protection/>
    </xf>
    <xf numFmtId="176" fontId="4" fillId="0" borderId="11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 horizontal="right"/>
      <protection/>
    </xf>
    <xf numFmtId="38" fontId="4" fillId="0" borderId="28" xfId="49" applyFont="1" applyFill="1" applyBorder="1" applyAlignment="1" applyProtection="1">
      <alignment horizontal="right"/>
      <protection/>
    </xf>
    <xf numFmtId="184" fontId="4" fillId="0" borderId="35" xfId="49" applyNumberFormat="1" applyFont="1" applyFill="1" applyBorder="1" applyAlignment="1" applyProtection="1">
      <alignment/>
      <protection/>
    </xf>
    <xf numFmtId="0" fontId="24" fillId="0" borderId="47" xfId="0" applyFont="1" applyBorder="1" applyAlignment="1">
      <alignment horizontal="left" vertical="center"/>
    </xf>
    <xf numFmtId="176" fontId="3" fillId="0" borderId="28" xfId="49" applyNumberFormat="1" applyFont="1" applyBorder="1" applyAlignment="1" applyProtection="1">
      <alignment/>
      <protection/>
    </xf>
    <xf numFmtId="176" fontId="3" fillId="0" borderId="40" xfId="49" applyNumberFormat="1" applyFont="1" applyBorder="1" applyAlignment="1" applyProtection="1">
      <alignment/>
      <protection/>
    </xf>
    <xf numFmtId="176" fontId="3" fillId="0" borderId="18" xfId="49" applyNumberFormat="1" applyFont="1" applyBorder="1" applyAlignment="1" applyProtection="1">
      <alignment/>
      <protection/>
    </xf>
    <xf numFmtId="176" fontId="3" fillId="0" borderId="13" xfId="49" applyNumberFormat="1" applyFont="1" applyBorder="1" applyAlignment="1" applyProtection="1">
      <alignment/>
      <protection/>
    </xf>
    <xf numFmtId="176" fontId="3" fillId="0" borderId="10" xfId="49" applyNumberFormat="1" applyFont="1" applyBorder="1" applyAlignment="1" applyProtection="1">
      <alignment/>
      <protection/>
    </xf>
    <xf numFmtId="176" fontId="3" fillId="0" borderId="35" xfId="49" applyNumberFormat="1" applyFont="1" applyFill="1" applyBorder="1" applyAlignment="1" applyProtection="1">
      <alignment/>
      <protection/>
    </xf>
    <xf numFmtId="176" fontId="4" fillId="0" borderId="28" xfId="49" applyNumberFormat="1" applyFont="1" applyBorder="1" applyAlignment="1" applyProtection="1">
      <alignment/>
      <protection/>
    </xf>
    <xf numFmtId="176" fontId="4" fillId="0" borderId="35" xfId="49" applyNumberFormat="1" applyFont="1" applyFill="1" applyBorder="1" applyAlignment="1" applyProtection="1">
      <alignment/>
      <protection/>
    </xf>
    <xf numFmtId="176" fontId="4" fillId="0" borderId="13" xfId="49" applyNumberFormat="1" applyFont="1" applyBorder="1" applyAlignment="1" applyProtection="1">
      <alignment/>
      <protection/>
    </xf>
    <xf numFmtId="176" fontId="4" fillId="0" borderId="38" xfId="49" applyNumberFormat="1" applyFont="1" applyBorder="1" applyAlignment="1" applyProtection="1">
      <alignment/>
      <protection/>
    </xf>
    <xf numFmtId="176" fontId="4" fillId="0" borderId="35" xfId="49" applyNumberFormat="1" applyFont="1" applyBorder="1" applyAlignment="1" applyProtection="1" quotePrefix="1">
      <alignment horizontal="right"/>
      <protection/>
    </xf>
    <xf numFmtId="176" fontId="4" fillId="0" borderId="83" xfId="49" applyNumberFormat="1" applyFont="1" applyBorder="1" applyAlignment="1" applyProtection="1">
      <alignment/>
      <protection/>
    </xf>
    <xf numFmtId="176" fontId="4" fillId="0" borderId="10" xfId="49" applyNumberFormat="1" applyFont="1" applyBorder="1" applyAlignment="1" applyProtection="1">
      <alignment/>
      <protection/>
    </xf>
    <xf numFmtId="176" fontId="4" fillId="0" borderId="74" xfId="49" applyNumberFormat="1" applyFont="1" applyBorder="1" applyAlignment="1" applyProtection="1">
      <alignment/>
      <protection/>
    </xf>
    <xf numFmtId="176" fontId="4" fillId="0" borderId="10" xfId="49" applyNumberFormat="1" applyFont="1" applyBorder="1" applyAlignment="1">
      <alignment/>
    </xf>
    <xf numFmtId="176" fontId="4" fillId="0" borderId="13" xfId="49" applyNumberFormat="1" applyFont="1" applyBorder="1" applyAlignment="1">
      <alignment/>
    </xf>
    <xf numFmtId="176" fontId="4" fillId="0" borderId="17" xfId="49" applyNumberFormat="1" applyFont="1" applyBorder="1" applyAlignment="1">
      <alignment/>
    </xf>
    <xf numFmtId="176" fontId="4" fillId="0" borderId="18" xfId="49" applyNumberFormat="1" applyFont="1" applyBorder="1" applyAlignment="1" applyProtection="1">
      <alignment/>
      <protection/>
    </xf>
    <xf numFmtId="38" fontId="4" fillId="0" borderId="17" xfId="49" applyFont="1" applyBorder="1" applyAlignment="1">
      <alignment/>
    </xf>
    <xf numFmtId="176" fontId="4" fillId="0" borderId="10" xfId="49" applyNumberFormat="1" applyFont="1" applyFill="1" applyBorder="1" applyAlignment="1">
      <alignment/>
    </xf>
    <xf numFmtId="176" fontId="4" fillId="0" borderId="12" xfId="49" applyNumberFormat="1" applyFont="1" applyBorder="1" applyAlignment="1">
      <alignment/>
    </xf>
    <xf numFmtId="176" fontId="4" fillId="0" borderId="12" xfId="49" applyNumberFormat="1" applyFont="1" applyBorder="1" applyAlignment="1" applyProtection="1">
      <alignment/>
      <protection/>
    </xf>
    <xf numFmtId="176" fontId="4" fillId="0" borderId="11" xfId="49" applyNumberFormat="1" applyFont="1" applyBorder="1" applyAlignment="1" applyProtection="1" quotePrefix="1">
      <alignment horizontal="right"/>
      <protection/>
    </xf>
    <xf numFmtId="184" fontId="3" fillId="0" borderId="12" xfId="49" applyNumberFormat="1" applyFont="1" applyBorder="1" applyAlignment="1" applyProtection="1">
      <alignment/>
      <protection/>
    </xf>
    <xf numFmtId="176" fontId="4" fillId="0" borderId="40" xfId="49" applyNumberFormat="1" applyFont="1" applyBorder="1" applyAlignment="1" applyProtection="1">
      <alignment/>
      <protection/>
    </xf>
    <xf numFmtId="38" fontId="3" fillId="0" borderId="40" xfId="49" applyFont="1" applyBorder="1" applyAlignment="1" applyProtection="1">
      <alignment/>
      <protection/>
    </xf>
    <xf numFmtId="176" fontId="4" fillId="0" borderId="39" xfId="49" applyNumberFormat="1" applyFont="1" applyBorder="1" applyAlignment="1" applyProtection="1" quotePrefix="1">
      <alignment horizontal="right"/>
      <protection/>
    </xf>
    <xf numFmtId="176" fontId="4" fillId="0" borderId="63" xfId="49" applyNumberFormat="1" applyFont="1" applyBorder="1" applyAlignment="1" applyProtection="1">
      <alignment horizontal="right"/>
      <protection/>
    </xf>
    <xf numFmtId="184" fontId="4" fillId="0" borderId="19" xfId="49" applyNumberFormat="1" applyFont="1" applyBorder="1" applyAlignment="1" applyProtection="1" quotePrefix="1">
      <alignment horizontal="right"/>
      <protection/>
    </xf>
    <xf numFmtId="180" fontId="30" fillId="0" borderId="46" xfId="0" applyNumberFormat="1" applyFont="1" applyBorder="1" applyAlignment="1">
      <alignment horizontal="right" vertical="center"/>
    </xf>
    <xf numFmtId="0" fontId="24" fillId="0" borderId="28" xfId="0" applyFont="1" applyBorder="1" applyAlignment="1">
      <alignment horizontal="left" vertical="center"/>
    </xf>
    <xf numFmtId="180" fontId="30" fillId="0" borderId="35" xfId="0" applyNumberFormat="1" applyFont="1" applyBorder="1" applyAlignment="1">
      <alignment horizontal="right" vertical="center"/>
    </xf>
    <xf numFmtId="0" fontId="24" fillId="0" borderId="49" xfId="0" applyFont="1" applyBorder="1" applyAlignment="1">
      <alignment horizontal="left" vertical="center"/>
    </xf>
    <xf numFmtId="180" fontId="30" fillId="0" borderId="48" xfId="0" applyNumberFormat="1" applyFont="1" applyBorder="1" applyAlignment="1">
      <alignment horizontal="right" vertical="center"/>
    </xf>
    <xf numFmtId="38" fontId="4" fillId="0" borderId="13" xfId="49" applyFont="1" applyBorder="1" applyAlignment="1" applyProtection="1">
      <alignment horizontal="center" vertical="center"/>
      <protection/>
    </xf>
    <xf numFmtId="38" fontId="4" fillId="0" borderId="16" xfId="49" applyFont="1" applyBorder="1" applyAlignment="1" applyProtection="1">
      <alignment horizontal="right" vertical="center"/>
      <protection/>
    </xf>
    <xf numFmtId="176" fontId="4" fillId="0" borderId="20" xfId="49" applyNumberFormat="1" applyFont="1" applyBorder="1" applyAlignment="1">
      <alignment/>
    </xf>
    <xf numFmtId="3" fontId="3" fillId="0" borderId="37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6" fontId="4" fillId="0" borderId="43" xfId="49" applyNumberFormat="1" applyFont="1" applyBorder="1" applyAlignment="1" applyProtection="1">
      <alignment horizontal="center"/>
      <protection/>
    </xf>
    <xf numFmtId="38" fontId="3" fillId="0" borderId="31" xfId="49" applyFont="1" applyBorder="1" applyAlignment="1" applyProtection="1">
      <alignment horizontal="left" vertical="center" wrapText="1"/>
      <protection/>
    </xf>
    <xf numFmtId="176" fontId="4" fillId="0" borderId="0" xfId="49" applyNumberFormat="1" applyFont="1" applyBorder="1" applyAlignment="1">
      <alignment horizontal="center"/>
    </xf>
    <xf numFmtId="38" fontId="0" fillId="0" borderId="0" xfId="49" applyFont="1" applyAlignment="1">
      <alignment/>
    </xf>
    <xf numFmtId="38" fontId="13" fillId="0" borderId="43" xfId="49" applyFont="1" applyBorder="1" applyAlignment="1">
      <alignment horizontal="left" vertical="center"/>
    </xf>
    <xf numFmtId="38" fontId="3" fillId="0" borderId="43" xfId="49" applyFont="1" applyBorder="1" applyAlignment="1">
      <alignment horizontal="right" vertical="center"/>
    </xf>
    <xf numFmtId="38" fontId="13" fillId="0" borderId="28" xfId="49" applyFont="1" applyBorder="1" applyAlignment="1">
      <alignment horizontal="left" vertical="center"/>
    </xf>
    <xf numFmtId="38" fontId="3" fillId="0" borderId="35" xfId="49" applyFont="1" applyBorder="1" applyAlignment="1">
      <alignment horizontal="right" vertical="center"/>
    </xf>
    <xf numFmtId="38" fontId="4" fillId="0" borderId="35" xfId="49" applyFont="1" applyBorder="1" applyAlignment="1">
      <alignment/>
    </xf>
    <xf numFmtId="38" fontId="4" fillId="0" borderId="35" xfId="49" applyFont="1" applyBorder="1" applyAlignment="1" applyProtection="1">
      <alignment/>
      <protection/>
    </xf>
    <xf numFmtId="38" fontId="0" fillId="0" borderId="0" xfId="49" applyFont="1" applyAlignment="1">
      <alignment/>
    </xf>
    <xf numFmtId="177" fontId="3" fillId="0" borderId="39" xfId="49" applyNumberFormat="1" applyFont="1" applyBorder="1" applyAlignment="1" applyProtection="1">
      <alignment/>
      <protection/>
    </xf>
    <xf numFmtId="38" fontId="3" fillId="0" borderId="89" xfId="49" applyFont="1" applyBorder="1" applyAlignment="1" applyProtection="1">
      <alignment horizontal="left" vertical="center" shrinkToFit="1"/>
      <protection/>
    </xf>
    <xf numFmtId="184" fontId="4" fillId="0" borderId="58" xfId="49" applyNumberFormat="1" applyFont="1" applyBorder="1" applyAlignment="1" applyProtection="1">
      <alignment/>
      <protection/>
    </xf>
    <xf numFmtId="184" fontId="4" fillId="0" borderId="63" xfId="49" applyNumberFormat="1" applyFont="1" applyBorder="1" applyAlignment="1" applyProtection="1">
      <alignment/>
      <protection/>
    </xf>
    <xf numFmtId="176" fontId="4" fillId="0" borderId="43" xfId="49" applyNumberFormat="1" applyFont="1" applyBorder="1" applyAlignment="1" applyProtection="1">
      <alignment horizontal="right"/>
      <protection/>
    </xf>
    <xf numFmtId="0" fontId="27" fillId="0" borderId="51" xfId="0" applyFont="1" applyBorder="1" applyAlignment="1">
      <alignment horizontal="left" vertical="center"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5" xfId="49" applyFont="1" applyBorder="1" applyAlignment="1" applyProtection="1">
      <alignment horizontal="center" vertical="center"/>
      <protection/>
    </xf>
    <xf numFmtId="176" fontId="4" fillId="0" borderId="35" xfId="49" applyNumberFormat="1" applyFont="1" applyBorder="1" applyAlignment="1" applyProtection="1">
      <alignment horizontal="center"/>
      <protection/>
    </xf>
    <xf numFmtId="176" fontId="4" fillId="0" borderId="35" xfId="49" applyNumberFormat="1" applyFont="1" applyBorder="1" applyAlignment="1" applyProtection="1">
      <alignment horizontal="right"/>
      <protection/>
    </xf>
    <xf numFmtId="176" fontId="4" fillId="0" borderId="11" xfId="49" applyNumberFormat="1" applyFont="1" applyBorder="1" applyAlignment="1">
      <alignment horizontal="center"/>
    </xf>
    <xf numFmtId="0" fontId="27" fillId="0" borderId="49" xfId="0" applyFont="1" applyBorder="1" applyAlignment="1">
      <alignment horizontal="left" vertical="center"/>
    </xf>
    <xf numFmtId="0" fontId="24" fillId="0" borderId="88" xfId="0" applyFont="1" applyBorder="1" applyAlignment="1">
      <alignment horizontal="left" vertical="center"/>
    </xf>
    <xf numFmtId="0" fontId="0" fillId="0" borderId="45" xfId="0" applyBorder="1" applyAlignment="1">
      <alignment/>
    </xf>
    <xf numFmtId="180" fontId="30" fillId="0" borderId="98" xfId="0" applyNumberFormat="1" applyFont="1" applyBorder="1" applyAlignment="1">
      <alignment horizontal="right" vertical="center"/>
    </xf>
    <xf numFmtId="180" fontId="30" fillId="0" borderId="90" xfId="0" applyNumberFormat="1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180" fontId="30" fillId="0" borderId="46" xfId="0" applyNumberFormat="1" applyFont="1" applyBorder="1" applyAlignment="1">
      <alignment vertical="center"/>
    </xf>
    <xf numFmtId="180" fontId="30" fillId="0" borderId="43" xfId="0" applyNumberFormat="1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180" fontId="30" fillId="0" borderId="35" xfId="0" applyNumberFormat="1" applyFont="1" applyBorder="1" applyAlignment="1">
      <alignment vertical="center"/>
    </xf>
    <xf numFmtId="180" fontId="30" fillId="0" borderId="51" xfId="0" applyNumberFormat="1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180" fontId="30" fillId="0" borderId="48" xfId="0" applyNumberFormat="1" applyFont="1" applyBorder="1" applyAlignment="1">
      <alignment vertical="center"/>
    </xf>
    <xf numFmtId="38" fontId="4" fillId="0" borderId="91" xfId="49" applyFont="1" applyBorder="1" applyAlignment="1" applyProtection="1">
      <alignment horizontal="right" vertical="center"/>
      <protection/>
    </xf>
    <xf numFmtId="180" fontId="30" fillId="0" borderId="39" xfId="0" applyNumberFormat="1" applyFont="1" applyBorder="1" applyAlignment="1">
      <alignment vertical="center"/>
    </xf>
    <xf numFmtId="176" fontId="3" fillId="0" borderId="35" xfId="49" applyNumberFormat="1" applyFont="1" applyBorder="1" applyAlignment="1">
      <alignment/>
    </xf>
    <xf numFmtId="38" fontId="3" fillId="0" borderId="49" xfId="49" applyFont="1" applyBorder="1" applyAlignment="1" applyProtection="1">
      <alignment horizontal="right"/>
      <protection/>
    </xf>
    <xf numFmtId="176" fontId="3" fillId="0" borderId="48" xfId="49" applyNumberFormat="1" applyFont="1" applyBorder="1" applyAlignment="1">
      <alignment/>
    </xf>
    <xf numFmtId="38" fontId="3" fillId="0" borderId="47" xfId="49" applyFont="1" applyBorder="1" applyAlignment="1" applyProtection="1">
      <alignment horizontal="right"/>
      <protection/>
    </xf>
    <xf numFmtId="176" fontId="3" fillId="0" borderId="46" xfId="49" applyNumberFormat="1" applyFont="1" applyBorder="1" applyAlignment="1">
      <alignment/>
    </xf>
    <xf numFmtId="184" fontId="3" fillId="0" borderId="48" xfId="49" applyNumberFormat="1" applyFont="1" applyBorder="1" applyAlignment="1">
      <alignment/>
    </xf>
    <xf numFmtId="184" fontId="3" fillId="0" borderId="46" xfId="49" applyNumberFormat="1" applyFont="1" applyBorder="1" applyAlignment="1">
      <alignment/>
    </xf>
    <xf numFmtId="38" fontId="3" fillId="0" borderId="42" xfId="49" applyFont="1" applyBorder="1" applyAlignment="1" applyProtection="1">
      <alignment horizontal="right"/>
      <protection/>
    </xf>
    <xf numFmtId="38" fontId="3" fillId="0" borderId="43" xfId="49" applyFont="1" applyBorder="1" applyAlignment="1" applyProtection="1">
      <alignment horizontal="right"/>
      <protection/>
    </xf>
    <xf numFmtId="38" fontId="4" fillId="0" borderId="22" xfId="49" applyFont="1" applyBorder="1" applyAlignment="1" applyProtection="1">
      <alignment horizontal="right"/>
      <protection/>
    </xf>
    <xf numFmtId="38" fontId="4" fillId="0" borderId="43" xfId="49" applyFont="1" applyBorder="1" applyAlignment="1" applyProtection="1">
      <alignment horizontal="right"/>
      <protection/>
    </xf>
    <xf numFmtId="38" fontId="4" fillId="0" borderId="42" xfId="49" applyFont="1" applyBorder="1" applyAlignment="1" applyProtection="1">
      <alignment horizontal="right"/>
      <protection/>
    </xf>
    <xf numFmtId="38" fontId="4" fillId="0" borderId="20" xfId="49" applyFont="1" applyBorder="1" applyAlignment="1" applyProtection="1">
      <alignment horizontal="right"/>
      <protection/>
    </xf>
    <xf numFmtId="38" fontId="4" fillId="0" borderId="58" xfId="49" applyFont="1" applyBorder="1" applyAlignment="1" applyProtection="1">
      <alignment horizontal="right"/>
      <protection/>
    </xf>
    <xf numFmtId="38" fontId="4" fillId="0" borderId="29" xfId="49" applyFont="1" applyBorder="1" applyAlignment="1" applyProtection="1">
      <alignment horizontal="right"/>
      <protection/>
    </xf>
    <xf numFmtId="38" fontId="4" fillId="0" borderId="42" xfId="49" applyFont="1" applyFill="1" applyBorder="1" applyAlignment="1" applyProtection="1">
      <alignment horizontal="right"/>
      <protection/>
    </xf>
    <xf numFmtId="38" fontId="4" fillId="0" borderId="41" xfId="49" applyFont="1" applyBorder="1" applyAlignment="1" applyProtection="1">
      <alignment horizontal="right"/>
      <protection/>
    </xf>
    <xf numFmtId="38" fontId="4" fillId="0" borderId="45" xfId="49" applyFont="1" applyBorder="1" applyAlignment="1" applyProtection="1">
      <alignment horizontal="right"/>
      <protection/>
    </xf>
    <xf numFmtId="0" fontId="24" fillId="0" borderId="99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24" fillId="0" borderId="100" xfId="0" applyFont="1" applyBorder="1" applyAlignment="1">
      <alignment horizontal="left" vertical="center"/>
    </xf>
    <xf numFmtId="0" fontId="27" fillId="0" borderId="100" xfId="0" applyFont="1" applyBorder="1" applyAlignment="1">
      <alignment horizontal="left" vertical="center"/>
    </xf>
    <xf numFmtId="38" fontId="4" fillId="0" borderId="101" xfId="49" applyFont="1" applyBorder="1" applyAlignment="1" applyProtection="1">
      <alignment horizontal="right"/>
      <protection/>
    </xf>
    <xf numFmtId="38" fontId="4" fillId="0" borderId="56" xfId="49" applyFont="1" applyBorder="1" applyAlignment="1" applyProtection="1">
      <alignment horizontal="right"/>
      <protection/>
    </xf>
    <xf numFmtId="38" fontId="3" fillId="0" borderId="31" xfId="49" applyFont="1" applyBorder="1" applyAlignment="1" applyProtection="1">
      <alignment horizontal="left" vertical="center"/>
      <protection/>
    </xf>
    <xf numFmtId="38" fontId="3" fillId="0" borderId="31" xfId="49" applyFont="1" applyBorder="1" applyAlignment="1" applyProtection="1">
      <alignment vertical="center" shrinkToFit="1"/>
      <protection/>
    </xf>
    <xf numFmtId="38" fontId="3" fillId="0" borderId="36" xfId="49" applyFont="1" applyBorder="1" applyAlignment="1" applyProtection="1">
      <alignment vertical="center" shrinkToFit="1"/>
      <protection/>
    </xf>
    <xf numFmtId="184" fontId="4" fillId="0" borderId="35" xfId="49" applyNumberFormat="1" applyFont="1" applyBorder="1" applyAlignment="1" applyProtection="1">
      <alignment horizontal="right"/>
      <protection/>
    </xf>
    <xf numFmtId="0" fontId="17" fillId="0" borderId="66" xfId="0" applyFont="1" applyFill="1" applyBorder="1" applyAlignment="1" applyProtection="1">
      <alignment horizontal="center" vertical="center"/>
      <protection/>
    </xf>
    <xf numFmtId="0" fontId="17" fillId="0" borderId="66" xfId="0" applyFont="1" applyFill="1" applyBorder="1" applyAlignment="1" applyProtection="1">
      <alignment vertical="center"/>
      <protection/>
    </xf>
    <xf numFmtId="38" fontId="3" fillId="0" borderId="67" xfId="49" applyFont="1" applyBorder="1" applyAlignment="1" applyProtection="1">
      <alignment horizontal="left" vertical="center" shrinkToFit="1"/>
      <protection/>
    </xf>
    <xf numFmtId="38" fontId="3" fillId="0" borderId="34" xfId="49" applyFont="1" applyBorder="1" applyAlignment="1" applyProtection="1">
      <alignment horizontal="left" vertical="center" shrinkToFit="1"/>
      <protection/>
    </xf>
    <xf numFmtId="38" fontId="3" fillId="0" borderId="68" xfId="49" applyFont="1" applyBorder="1" applyAlignment="1" applyProtection="1">
      <alignment horizontal="left" vertical="center" shrinkToFit="1"/>
      <protection/>
    </xf>
    <xf numFmtId="38" fontId="3" fillId="0" borderId="32" xfId="49" applyFont="1" applyBorder="1" applyAlignment="1" applyProtection="1">
      <alignment horizontal="left" vertical="center" shrinkToFit="1"/>
      <protection/>
    </xf>
    <xf numFmtId="38" fontId="20" fillId="0" borderId="33" xfId="49" applyFont="1" applyBorder="1" applyAlignment="1" applyProtection="1">
      <alignment horizontal="left" vertical="center" shrinkToFit="1"/>
      <protection/>
    </xf>
    <xf numFmtId="38" fontId="22" fillId="0" borderId="33" xfId="49" applyFont="1" applyBorder="1" applyAlignment="1" applyProtection="1">
      <alignment horizontal="left" vertical="center" shrinkToFit="1"/>
      <protection/>
    </xf>
    <xf numFmtId="38" fontId="3" fillId="0" borderId="67" xfId="49" applyFont="1" applyBorder="1" applyAlignment="1" applyProtection="1">
      <alignment horizontal="distributed" vertical="center" shrinkToFit="1"/>
      <protection/>
    </xf>
    <xf numFmtId="38" fontId="22" fillId="0" borderId="67" xfId="49" applyFont="1" applyBorder="1" applyAlignment="1" applyProtection="1">
      <alignment horizontal="left" vertical="center" shrinkToFit="1"/>
      <protection/>
    </xf>
    <xf numFmtId="38" fontId="3" fillId="0" borderId="31" xfId="49" applyFont="1" applyBorder="1" applyAlignment="1" applyProtection="1">
      <alignment horizontal="distributed" vertical="center" shrinkToFit="1"/>
      <protection/>
    </xf>
    <xf numFmtId="38" fontId="3" fillId="0" borderId="40" xfId="49" applyFont="1" applyFill="1" applyBorder="1" applyAlignment="1" applyProtection="1">
      <alignment horizontal="right"/>
      <protection/>
    </xf>
    <xf numFmtId="184" fontId="3" fillId="0" borderId="39" xfId="49" applyNumberFormat="1" applyFont="1" applyFill="1" applyBorder="1" applyAlignment="1" applyProtection="1">
      <alignment/>
      <protection/>
    </xf>
    <xf numFmtId="184" fontId="4" fillId="0" borderId="63" xfId="49" applyNumberFormat="1" applyFont="1" applyFill="1" applyBorder="1" applyAlignment="1" applyProtection="1">
      <alignment/>
      <protection/>
    </xf>
    <xf numFmtId="184" fontId="4" fillId="0" borderId="16" xfId="49" applyNumberFormat="1" applyFont="1" applyFill="1" applyBorder="1" applyAlignment="1" applyProtection="1">
      <alignment/>
      <protection/>
    </xf>
    <xf numFmtId="176" fontId="4" fillId="0" borderId="21" xfId="49" applyNumberFormat="1" applyFont="1" applyBorder="1" applyAlignment="1" applyProtection="1">
      <alignment horizontal="right"/>
      <protection/>
    </xf>
    <xf numFmtId="38" fontId="4" fillId="0" borderId="37" xfId="49" applyFont="1" applyFill="1" applyBorder="1" applyAlignment="1" applyProtection="1">
      <alignment horizontal="right" vertical="center"/>
      <protection/>
    </xf>
    <xf numFmtId="38" fontId="4" fillId="0" borderId="35" xfId="49" applyFont="1" applyFill="1" applyBorder="1" applyAlignment="1" applyProtection="1">
      <alignment horizontal="right" vertical="center"/>
      <protection/>
    </xf>
    <xf numFmtId="38" fontId="4" fillId="0" borderId="11" xfId="49" applyFont="1" applyFill="1" applyBorder="1" applyAlignment="1" applyProtection="1">
      <alignment horizontal="right" vertical="center"/>
      <protection/>
    </xf>
    <xf numFmtId="38" fontId="4" fillId="0" borderId="63" xfId="49" applyFont="1" applyFill="1" applyBorder="1" applyAlignment="1" applyProtection="1">
      <alignment horizontal="right" vertical="center"/>
      <protection/>
    </xf>
    <xf numFmtId="38" fontId="4" fillId="0" borderId="19" xfId="49" applyFont="1" applyFill="1" applyBorder="1" applyAlignment="1" applyProtection="1">
      <alignment horizontal="left" vertical="center"/>
      <protection/>
    </xf>
    <xf numFmtId="38" fontId="4" fillId="0" borderId="21" xfId="49" applyFont="1" applyFill="1" applyBorder="1" applyAlignment="1" applyProtection="1">
      <alignment horizontal="left" vertical="center"/>
      <protection/>
    </xf>
    <xf numFmtId="0" fontId="17" fillId="0" borderId="102" xfId="0" applyFont="1" applyFill="1" applyBorder="1" applyAlignment="1" applyProtection="1">
      <alignment horizontal="center" vertical="center"/>
      <protection/>
    </xf>
    <xf numFmtId="38" fontId="65" fillId="0" borderId="10" xfId="49" applyFont="1" applyFill="1" applyBorder="1" applyAlignment="1" applyProtection="1">
      <alignment horizontal="center" vertical="center"/>
      <protection/>
    </xf>
    <xf numFmtId="38" fontId="65" fillId="0" borderId="11" xfId="49" applyFont="1" applyFill="1" applyBorder="1" applyAlignment="1" applyProtection="1">
      <alignment horizontal="center" vertical="center"/>
      <protection/>
    </xf>
    <xf numFmtId="176" fontId="65" fillId="0" borderId="28" xfId="49" applyNumberFormat="1" applyFont="1" applyFill="1" applyBorder="1" applyAlignment="1" applyProtection="1">
      <alignment/>
      <protection/>
    </xf>
    <xf numFmtId="176" fontId="65" fillId="0" borderId="35" xfId="49" applyNumberFormat="1" applyFont="1" applyFill="1" applyBorder="1" applyAlignment="1" applyProtection="1">
      <alignment/>
      <protection/>
    </xf>
    <xf numFmtId="176" fontId="65" fillId="0" borderId="40" xfId="49" applyNumberFormat="1" applyFont="1" applyFill="1" applyBorder="1" applyAlignment="1" applyProtection="1">
      <alignment/>
      <protection/>
    </xf>
    <xf numFmtId="176" fontId="65" fillId="0" borderId="39" xfId="49" applyNumberFormat="1" applyFont="1" applyFill="1" applyBorder="1" applyAlignment="1" applyProtection="1">
      <alignment/>
      <protection/>
    </xf>
    <xf numFmtId="38" fontId="65" fillId="0" borderId="40" xfId="49" applyFont="1" applyFill="1" applyBorder="1" applyAlignment="1" applyProtection="1">
      <alignment horizontal="right"/>
      <protection/>
    </xf>
    <xf numFmtId="184" fontId="65" fillId="0" borderId="39" xfId="49" applyNumberFormat="1" applyFont="1" applyFill="1" applyBorder="1" applyAlignment="1" applyProtection="1">
      <alignment/>
      <protection/>
    </xf>
    <xf numFmtId="176" fontId="65" fillId="0" borderId="18" xfId="49" applyNumberFormat="1" applyFont="1" applyFill="1" applyBorder="1" applyAlignment="1" applyProtection="1">
      <alignment/>
      <protection/>
    </xf>
    <xf numFmtId="176" fontId="65" fillId="0" borderId="19" xfId="49" applyNumberFormat="1" applyFont="1" applyFill="1" applyBorder="1" applyAlignment="1" applyProtection="1">
      <alignment/>
      <protection/>
    </xf>
    <xf numFmtId="176" fontId="65" fillId="0" borderId="13" xfId="49" applyNumberFormat="1" applyFont="1" applyFill="1" applyBorder="1" applyAlignment="1" applyProtection="1">
      <alignment/>
      <protection/>
    </xf>
    <xf numFmtId="176" fontId="65" fillId="0" borderId="16" xfId="49" applyNumberFormat="1" applyFont="1" applyFill="1" applyBorder="1" applyAlignment="1" applyProtection="1">
      <alignment/>
      <protection/>
    </xf>
    <xf numFmtId="176" fontId="65" fillId="0" borderId="10" xfId="49" applyNumberFormat="1" applyFont="1" applyFill="1" applyBorder="1" applyAlignment="1" applyProtection="1">
      <alignment/>
      <protection/>
    </xf>
    <xf numFmtId="176" fontId="65" fillId="0" borderId="11" xfId="49" applyNumberFormat="1" applyFont="1" applyFill="1" applyBorder="1" applyAlignment="1" applyProtection="1">
      <alignment/>
      <protection/>
    </xf>
    <xf numFmtId="38" fontId="65" fillId="0" borderId="28" xfId="49" applyFont="1" applyFill="1" applyBorder="1" applyAlignment="1" applyProtection="1">
      <alignment horizontal="right"/>
      <protection/>
    </xf>
    <xf numFmtId="184" fontId="65" fillId="0" borderId="35" xfId="49" applyNumberFormat="1" applyFont="1" applyFill="1" applyBorder="1" applyAlignment="1" applyProtection="1">
      <alignment/>
      <protection/>
    </xf>
    <xf numFmtId="176" fontId="65" fillId="0" borderId="35" xfId="49" applyNumberFormat="1" applyFont="1" applyFill="1" applyBorder="1" applyAlignment="1" applyProtection="1">
      <alignment horizontal="right"/>
      <protection/>
    </xf>
    <xf numFmtId="38" fontId="65" fillId="0" borderId="13" xfId="49" applyFont="1" applyFill="1" applyBorder="1" applyAlignment="1" applyProtection="1">
      <alignment horizontal="right"/>
      <protection/>
    </xf>
    <xf numFmtId="184" fontId="65" fillId="0" borderId="11" xfId="49" applyNumberFormat="1" applyFont="1" applyFill="1" applyBorder="1" applyAlignment="1" applyProtection="1">
      <alignment/>
      <protection/>
    </xf>
    <xf numFmtId="38" fontId="65" fillId="0" borderId="10" xfId="49" applyFont="1" applyFill="1" applyBorder="1" applyAlignment="1" applyProtection="1">
      <alignment horizontal="right"/>
      <protection/>
    </xf>
    <xf numFmtId="176" fontId="65" fillId="0" borderId="11" xfId="49" applyNumberFormat="1" applyFont="1" applyFill="1" applyBorder="1" applyAlignment="1">
      <alignment/>
    </xf>
    <xf numFmtId="176" fontId="65" fillId="0" borderId="16" xfId="49" applyNumberFormat="1" applyFont="1" applyFill="1" applyBorder="1" applyAlignment="1">
      <alignment/>
    </xf>
    <xf numFmtId="176" fontId="65" fillId="0" borderId="15" xfId="49" applyNumberFormat="1" applyFont="1" applyFill="1" applyBorder="1" applyAlignment="1">
      <alignment/>
    </xf>
    <xf numFmtId="38" fontId="65" fillId="0" borderId="0" xfId="49" applyFont="1" applyFill="1" applyBorder="1" applyAlignment="1">
      <alignment/>
    </xf>
    <xf numFmtId="38" fontId="65" fillId="0" borderId="40" xfId="49" applyFont="1" applyFill="1" applyBorder="1" applyAlignment="1" applyProtection="1">
      <alignment/>
      <protection/>
    </xf>
    <xf numFmtId="38" fontId="65" fillId="0" borderId="39" xfId="49" applyFont="1" applyFill="1" applyBorder="1" applyAlignment="1" applyProtection="1">
      <alignment/>
      <protection/>
    </xf>
    <xf numFmtId="38" fontId="65" fillId="0" borderId="18" xfId="49" applyFont="1" applyFill="1" applyBorder="1" applyAlignment="1" applyProtection="1">
      <alignment horizontal="right"/>
      <protection/>
    </xf>
    <xf numFmtId="176" fontId="65" fillId="0" borderId="37" xfId="49" applyNumberFormat="1" applyFont="1" applyFill="1" applyBorder="1" applyAlignment="1" applyProtection="1">
      <alignment/>
      <protection/>
    </xf>
    <xf numFmtId="38" fontId="65" fillId="0" borderId="44" xfId="49" applyFont="1" applyFill="1" applyBorder="1" applyAlignment="1" applyProtection="1">
      <alignment horizontal="right"/>
      <protection/>
    </xf>
    <xf numFmtId="184" fontId="65" fillId="0" borderId="19" xfId="49" applyNumberFormat="1" applyFont="1" applyFill="1" applyBorder="1" applyAlignment="1" applyProtection="1">
      <alignment/>
      <protection/>
    </xf>
    <xf numFmtId="38" fontId="65" fillId="0" borderId="17" xfId="49" applyFont="1" applyFill="1" applyBorder="1" applyAlignment="1" applyProtection="1">
      <alignment horizontal="right"/>
      <protection/>
    </xf>
    <xf numFmtId="184" fontId="65" fillId="0" borderId="35" xfId="49" applyNumberFormat="1" applyFont="1" applyFill="1" applyBorder="1" applyAlignment="1" applyProtection="1">
      <alignment horizontal="right"/>
      <protection/>
    </xf>
    <xf numFmtId="184" fontId="65" fillId="0" borderId="16" xfId="49" applyNumberFormat="1" applyFont="1" applyFill="1" applyBorder="1" applyAlignment="1" applyProtection="1">
      <alignment/>
      <protection/>
    </xf>
    <xf numFmtId="38" fontId="65" fillId="0" borderId="38" xfId="49" applyFont="1" applyFill="1" applyBorder="1" applyAlignment="1" applyProtection="1">
      <alignment horizontal="right"/>
      <protection/>
    </xf>
    <xf numFmtId="176" fontId="65" fillId="0" borderId="39" xfId="49" applyNumberFormat="1" applyFont="1" applyFill="1" applyBorder="1" applyAlignment="1" applyProtection="1" quotePrefix="1">
      <alignment horizontal="right"/>
      <protection/>
    </xf>
    <xf numFmtId="176" fontId="65" fillId="0" borderId="63" xfId="49" applyNumberFormat="1" applyFont="1" applyFill="1" applyBorder="1" applyAlignment="1" applyProtection="1">
      <alignment horizontal="right"/>
      <protection/>
    </xf>
    <xf numFmtId="184" fontId="65" fillId="0" borderId="19" xfId="49" applyNumberFormat="1" applyFont="1" applyFill="1" applyBorder="1" applyAlignment="1" applyProtection="1" quotePrefix="1">
      <alignment horizontal="right"/>
      <protection/>
    </xf>
    <xf numFmtId="38" fontId="4" fillId="0" borderId="39" xfId="49" applyFont="1" applyFill="1" applyBorder="1" applyAlignment="1" applyProtection="1">
      <alignment horizontal="right" vertical="center"/>
      <protection/>
    </xf>
    <xf numFmtId="3" fontId="3" fillId="0" borderId="35" xfId="0" applyNumberFormat="1" applyFont="1" applyFill="1" applyBorder="1" applyAlignment="1">
      <alignment horizontal="right" vertical="center"/>
    </xf>
    <xf numFmtId="38" fontId="3" fillId="0" borderId="35" xfId="49" applyFont="1" applyFill="1" applyBorder="1" applyAlignment="1">
      <alignment horizontal="right" vertical="center"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14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65" fillId="0" borderId="17" xfId="49" applyFont="1" applyFill="1" applyBorder="1" applyAlignment="1" applyProtection="1">
      <alignment horizontal="center" vertical="center"/>
      <protection/>
    </xf>
    <xf numFmtId="38" fontId="65" fillId="0" borderId="15" xfId="49" applyFont="1" applyFill="1" applyBorder="1" applyAlignment="1" applyProtection="1">
      <alignment horizontal="center" vertical="center"/>
      <protection/>
    </xf>
    <xf numFmtId="38" fontId="65" fillId="0" borderId="12" xfId="49" applyFont="1" applyFill="1" applyBorder="1" applyAlignment="1" applyProtection="1">
      <alignment horizontal="center" vertical="center"/>
      <protection/>
    </xf>
    <xf numFmtId="38" fontId="65" fillId="0" borderId="21" xfId="49" applyFont="1" applyFill="1" applyBorder="1" applyAlignment="1" applyProtection="1">
      <alignment horizontal="center" vertical="center"/>
      <protection/>
    </xf>
    <xf numFmtId="38" fontId="4" fillId="0" borderId="29" xfId="49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center" vertical="center"/>
      <protection/>
    </xf>
    <xf numFmtId="38" fontId="4" fillId="0" borderId="21" xfId="49" applyFont="1" applyBorder="1" applyAlignment="1" applyProtection="1">
      <alignment horizontal="center" vertical="center"/>
      <protection/>
    </xf>
    <xf numFmtId="38" fontId="4" fillId="0" borderId="17" xfId="49" applyFont="1" applyBorder="1" applyAlignment="1" applyProtection="1">
      <alignment horizontal="center" vertical="center"/>
      <protection/>
    </xf>
    <xf numFmtId="38" fontId="4" fillId="0" borderId="12" xfId="49" applyFont="1" applyBorder="1" applyAlignment="1" applyProtection="1">
      <alignment horizontal="center" vertical="center"/>
      <protection/>
    </xf>
    <xf numFmtId="38" fontId="4" fillId="0" borderId="30" xfId="49" applyFont="1" applyBorder="1" applyAlignment="1" applyProtection="1">
      <alignment horizontal="center" vertical="center"/>
      <protection/>
    </xf>
    <xf numFmtId="38" fontId="4" fillId="0" borderId="31" xfId="49" applyFont="1" applyBorder="1" applyAlignment="1" applyProtection="1">
      <alignment horizontal="center" vertical="center"/>
      <protection/>
    </xf>
    <xf numFmtId="0" fontId="24" fillId="0" borderId="103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24" fillId="0" borderId="4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80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62" xfId="0" applyFont="1" applyBorder="1" applyAlignment="1">
      <alignment horizontal="left" vertical="center"/>
    </xf>
    <xf numFmtId="38" fontId="4" fillId="0" borderId="101" xfId="49" applyFont="1" applyBorder="1" applyAlignment="1" applyProtection="1">
      <alignment horizontal="center" vertical="center"/>
      <protection/>
    </xf>
    <xf numFmtId="38" fontId="4" fillId="0" borderId="105" xfId="49" applyFont="1" applyBorder="1" applyAlignment="1" applyProtection="1">
      <alignment horizontal="center" vertical="center"/>
      <protection/>
    </xf>
    <xf numFmtId="38" fontId="4" fillId="0" borderId="100" xfId="49" applyFont="1" applyBorder="1" applyAlignment="1" applyProtection="1">
      <alignment horizontal="center" vertical="center"/>
      <protection/>
    </xf>
    <xf numFmtId="38" fontId="4" fillId="0" borderId="48" xfId="49" applyFont="1" applyBorder="1" applyAlignment="1" applyProtection="1">
      <alignment horizontal="center" vertical="center"/>
      <protection/>
    </xf>
    <xf numFmtId="0" fontId="24" fillId="0" borderId="101" xfId="0" applyFont="1" applyBorder="1" applyAlignment="1">
      <alignment horizontal="center" vertical="center" shrinkToFit="1"/>
    </xf>
    <xf numFmtId="0" fontId="24" fillId="0" borderId="105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00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8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106" xfId="0" applyFont="1" applyBorder="1" applyAlignment="1">
      <alignment horizontal="left" vertical="center"/>
    </xf>
    <xf numFmtId="0" fontId="24" fillId="0" borderId="101" xfId="0" applyFont="1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0" fillId="0" borderId="100" xfId="0" applyBorder="1" applyAlignment="1">
      <alignment horizontal="center" vertical="center" textRotation="255" shrinkToFit="1"/>
    </xf>
    <xf numFmtId="0" fontId="24" fillId="0" borderId="103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38" fontId="4" fillId="0" borderId="45" xfId="49" applyFont="1" applyBorder="1" applyAlignment="1" applyProtection="1">
      <alignment horizontal="center" vertical="center"/>
      <protection/>
    </xf>
    <xf numFmtId="38" fontId="4" fillId="0" borderId="51" xfId="49" applyFont="1" applyBorder="1" applyAlignment="1" applyProtection="1">
      <alignment horizontal="center" vertical="center"/>
      <protection/>
    </xf>
    <xf numFmtId="38" fontId="4" fillId="0" borderId="91" xfId="49" applyFont="1" applyBorder="1" applyAlignment="1" applyProtection="1">
      <alignment horizontal="center" vertical="center"/>
      <protection/>
    </xf>
    <xf numFmtId="38" fontId="4" fillId="0" borderId="50" xfId="49" applyFont="1" applyBorder="1" applyAlignment="1" applyProtection="1">
      <alignment horizontal="center" vertical="center"/>
      <protection/>
    </xf>
    <xf numFmtId="38" fontId="4" fillId="0" borderId="49" xfId="49" applyFont="1" applyBorder="1" applyAlignment="1" applyProtection="1">
      <alignment horizontal="center" vertical="center"/>
      <protection/>
    </xf>
    <xf numFmtId="38" fontId="4" fillId="0" borderId="52" xfId="49" applyFont="1" applyBorder="1" applyAlignment="1" applyProtection="1">
      <alignment horizontal="center" vertical="center"/>
      <protection/>
    </xf>
    <xf numFmtId="0" fontId="3" fillId="0" borderId="0" xfId="62" applyFont="1" applyBorder="1" applyAlignment="1" quotePrefix="1">
      <alignment horizontal="center" vertical="top"/>
      <protection/>
    </xf>
    <xf numFmtId="38" fontId="4" fillId="0" borderId="107" xfId="49" applyFont="1" applyBorder="1" applyAlignment="1" applyProtection="1">
      <alignment horizontal="center" vertical="center"/>
      <protection/>
    </xf>
    <xf numFmtId="38" fontId="4" fillId="0" borderId="108" xfId="49" applyFont="1" applyBorder="1" applyAlignment="1" applyProtection="1">
      <alignment horizontal="center" vertical="center"/>
      <protection/>
    </xf>
    <xf numFmtId="0" fontId="13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38" fontId="13" fillId="0" borderId="40" xfId="49" applyFont="1" applyBorder="1" applyAlignment="1">
      <alignment horizontal="left" vertical="center"/>
    </xf>
    <xf numFmtId="38" fontId="13" fillId="0" borderId="42" xfId="49" applyFont="1" applyBorder="1" applyAlignment="1">
      <alignment horizontal="left" vertical="center"/>
    </xf>
    <xf numFmtId="38" fontId="13" fillId="0" borderId="39" xfId="49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3" fillId="0" borderId="14" xfId="62" applyFont="1" applyBorder="1" applyAlignment="1" quotePrefix="1">
      <alignment horizontal="right" vertical="top"/>
      <protection/>
    </xf>
    <xf numFmtId="38" fontId="4" fillId="0" borderId="10" xfId="49" applyFont="1" applyBorder="1" applyAlignment="1" applyProtection="1">
      <alignment horizontal="center" vertical="center"/>
      <protection/>
    </xf>
    <xf numFmtId="38" fontId="4" fillId="0" borderId="91" xfId="49" applyFont="1" applyBorder="1" applyAlignment="1" applyProtection="1">
      <alignment horizontal="center" vertical="center" wrapText="1"/>
      <protection/>
    </xf>
    <xf numFmtId="38" fontId="4" fillId="0" borderId="91" xfId="49" applyFont="1" applyFill="1" applyBorder="1" applyAlignment="1" applyProtection="1">
      <alignment horizontal="center" vertical="center" wrapText="1"/>
      <protection/>
    </xf>
    <xf numFmtId="38" fontId="4" fillId="0" borderId="105" xfId="49" applyFont="1" applyFill="1" applyBorder="1" applyAlignment="1" applyProtection="1">
      <alignment horizontal="center" vertical="center"/>
      <protection/>
    </xf>
    <xf numFmtId="38" fontId="4" fillId="0" borderId="49" xfId="49" applyFont="1" applyFill="1" applyBorder="1" applyAlignment="1" applyProtection="1">
      <alignment horizontal="center" vertical="center"/>
      <protection/>
    </xf>
    <xf numFmtId="38" fontId="4" fillId="0" borderId="48" xfId="49" applyFont="1" applyFill="1" applyBorder="1" applyAlignment="1" applyProtection="1">
      <alignment horizontal="center" vertical="center"/>
      <protection/>
    </xf>
    <xf numFmtId="0" fontId="3" fillId="0" borderId="51" xfId="49" applyNumberFormat="1" applyFont="1" applyBorder="1" applyAlignment="1" quotePrefix="1">
      <alignment horizontal="center" vertical="center"/>
    </xf>
    <xf numFmtId="0" fontId="3" fillId="0" borderId="51" xfId="49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S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0099f2\honten1\DOCUME~1\zz143442\LOCALS~1\Temp\notes504310\2connections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貸借対照表（資産）"/>
      <sheetName val="貸借対照表（負債）"/>
      <sheetName val="貸借対照表（資本）"/>
      <sheetName val="損益計算書"/>
      <sheetName val="キャッシュフロー"/>
      <sheetName val="報告セグメント"/>
      <sheetName val="地域ごとの売上高"/>
      <sheetName val="販売費"/>
      <sheetName val="一般管理費 "/>
      <sheetName val="海外売上数量"/>
      <sheetName val="Sheet3"/>
      <sheetName val="Sheet1"/>
    </sheetNames>
    <sheetDataSet>
      <sheetData sheetId="3">
        <row r="9">
          <cell r="D9">
            <v>66689</v>
          </cell>
          <cell r="F9">
            <v>66749</v>
          </cell>
          <cell r="H9">
            <v>63342</v>
          </cell>
          <cell r="J9">
            <v>63595</v>
          </cell>
          <cell r="L9">
            <v>69969</v>
          </cell>
          <cell r="N9">
            <v>58640</v>
          </cell>
          <cell r="P9">
            <v>59859</v>
          </cell>
          <cell r="R9">
            <v>53740</v>
          </cell>
          <cell r="T9">
            <v>50163</v>
          </cell>
          <cell r="V9">
            <v>47593</v>
          </cell>
          <cell r="X9">
            <v>45634</v>
          </cell>
          <cell r="Z9">
            <v>43441</v>
          </cell>
        </row>
        <row r="10">
          <cell r="D10">
            <v>82525</v>
          </cell>
          <cell r="F10">
            <v>80389</v>
          </cell>
          <cell r="H10">
            <v>75241</v>
          </cell>
          <cell r="J10">
            <v>74518</v>
          </cell>
          <cell r="L10">
            <v>76722</v>
          </cell>
          <cell r="N10">
            <v>65468</v>
          </cell>
          <cell r="P10">
            <v>62967</v>
          </cell>
          <cell r="R10">
            <v>64999</v>
          </cell>
          <cell r="T10">
            <v>63593</v>
          </cell>
          <cell r="V10">
            <v>61523</v>
          </cell>
          <cell r="X10">
            <v>60140</v>
          </cell>
          <cell r="Z10">
            <v>58910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L46"/>
  <sheetViews>
    <sheetView tabSelected="1" zoomScale="55" zoomScaleNormal="55" zoomScalePageLayoutView="0" workbookViewId="0" topLeftCell="A1">
      <selection activeCell="C3" sqref="C3:D4"/>
    </sheetView>
  </sheetViews>
  <sheetFormatPr defaultColWidth="9.00390625" defaultRowHeight="13.5"/>
  <cols>
    <col min="1" max="1" width="1.75390625" style="260" customWidth="1"/>
    <col min="2" max="2" width="50.875" style="265" customWidth="1"/>
    <col min="3" max="3" width="4.625" style="265" customWidth="1"/>
    <col min="4" max="4" width="16.625" style="265" customWidth="1"/>
    <col min="5" max="5" width="4.625" style="265" customWidth="1"/>
    <col min="6" max="6" width="13.875" style="265" customWidth="1"/>
    <col min="7" max="7" width="4.625" style="265" customWidth="1"/>
    <col min="8" max="8" width="13.875" style="265" customWidth="1"/>
    <col min="9" max="9" width="4.625" style="265" customWidth="1"/>
    <col min="10" max="10" width="13.875" style="265" customWidth="1"/>
    <col min="11" max="11" width="4.625" style="265" customWidth="1"/>
    <col min="12" max="12" width="13.875" style="265" customWidth="1"/>
    <col min="13" max="13" width="4.625" style="265" customWidth="1"/>
    <col min="14" max="14" width="13.875" style="265" customWidth="1"/>
    <col min="15" max="15" width="4.625" style="265" customWidth="1"/>
    <col min="16" max="16" width="13.875" style="265" customWidth="1"/>
    <col min="17" max="17" width="4.625" style="265" customWidth="1"/>
    <col min="18" max="18" width="13.875" style="265" customWidth="1"/>
    <col min="19" max="19" width="4.625" style="265" customWidth="1"/>
    <col min="20" max="20" width="13.875" style="265" customWidth="1"/>
    <col min="21" max="21" width="4.625" style="265" customWidth="1"/>
    <col min="22" max="22" width="13.875" style="265" customWidth="1"/>
    <col min="23" max="23" width="4.625" style="285" customWidth="1"/>
    <col min="24" max="24" width="13.875" style="265" customWidth="1"/>
    <col min="25" max="25" width="4.625" style="265" customWidth="1"/>
    <col min="26" max="26" width="13.875" style="265" customWidth="1"/>
    <col min="27" max="27" width="4.625" style="265" customWidth="1"/>
    <col min="28" max="28" width="13.875" style="265" customWidth="1"/>
    <col min="29" max="29" width="4.625" style="265" customWidth="1"/>
    <col min="30" max="30" width="13.875" style="265" customWidth="1"/>
    <col min="31" max="31" width="4.625" style="265" customWidth="1"/>
    <col min="32" max="32" width="13.875" style="265" customWidth="1"/>
    <col min="33" max="33" width="4.625" style="265" customWidth="1"/>
    <col min="34" max="34" width="13.875" style="265" customWidth="1"/>
    <col min="35" max="35" width="4.625" style="265" customWidth="1"/>
    <col min="36" max="36" width="13.875" style="265" customWidth="1"/>
    <col min="37" max="37" width="4.75390625" style="265" customWidth="1"/>
    <col min="38" max="38" width="14.00390625" style="265" customWidth="1"/>
    <col min="39" max="16384" width="9.00390625" style="265" customWidth="1"/>
  </cols>
  <sheetData>
    <row r="1" spans="2:36" ht="24.75" customHeight="1"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3"/>
      <c r="X1" s="262"/>
      <c r="Y1" s="262"/>
      <c r="Z1" s="262"/>
      <c r="AA1" s="262"/>
      <c r="AB1" s="262"/>
      <c r="AC1" s="262"/>
      <c r="AD1" s="264"/>
      <c r="AE1" s="262"/>
      <c r="AF1" s="262"/>
      <c r="AG1" s="262"/>
      <c r="AH1" s="262"/>
      <c r="AI1" s="262"/>
      <c r="AJ1" s="264"/>
    </row>
    <row r="2" spans="2:38" ht="27.75" customHeight="1">
      <c r="B2" s="266" t="s">
        <v>153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7"/>
      <c r="X2" s="262"/>
      <c r="Y2" s="262"/>
      <c r="Z2" s="262"/>
      <c r="AA2" s="262"/>
      <c r="AB2" s="262"/>
      <c r="AC2" s="262"/>
      <c r="AD2" s="268"/>
      <c r="AE2" s="262"/>
      <c r="AF2" s="262"/>
      <c r="AG2" s="262"/>
      <c r="AH2" s="262"/>
      <c r="AI2" s="262"/>
      <c r="AL2" s="306" t="s">
        <v>219</v>
      </c>
    </row>
    <row r="3" spans="2:38" ht="27.75" customHeight="1">
      <c r="B3" s="269" t="s">
        <v>5</v>
      </c>
      <c r="C3" s="638" t="s">
        <v>349</v>
      </c>
      <c r="D3" s="639"/>
      <c r="E3" s="632" t="s">
        <v>346</v>
      </c>
      <c r="F3" s="633"/>
      <c r="G3" s="632" t="s">
        <v>307</v>
      </c>
      <c r="H3" s="633"/>
      <c r="I3" s="630" t="s">
        <v>301</v>
      </c>
      <c r="J3" s="630"/>
      <c r="K3" s="632" t="s">
        <v>296</v>
      </c>
      <c r="L3" s="630"/>
      <c r="M3" s="632" t="s">
        <v>284</v>
      </c>
      <c r="N3" s="633"/>
      <c r="O3" s="636" t="s">
        <v>277</v>
      </c>
      <c r="P3" s="636"/>
      <c r="Q3" s="636" t="s">
        <v>226</v>
      </c>
      <c r="R3" s="636"/>
      <c r="S3" s="636" t="s">
        <v>222</v>
      </c>
      <c r="T3" s="636"/>
      <c r="U3" s="636" t="s">
        <v>204</v>
      </c>
      <c r="V3" s="636"/>
      <c r="W3" s="636" t="s">
        <v>50</v>
      </c>
      <c r="X3" s="636"/>
      <c r="Y3" s="636" t="s">
        <v>46</v>
      </c>
      <c r="Z3" s="636"/>
      <c r="AA3" s="632" t="s">
        <v>47</v>
      </c>
      <c r="AB3" s="633"/>
      <c r="AC3" s="632" t="s">
        <v>48</v>
      </c>
      <c r="AD3" s="633"/>
      <c r="AE3" s="632" t="s">
        <v>49</v>
      </c>
      <c r="AF3" s="633"/>
      <c r="AG3" s="632" t="s">
        <v>51</v>
      </c>
      <c r="AH3" s="633"/>
      <c r="AI3" s="632" t="s">
        <v>52</v>
      </c>
      <c r="AJ3" s="633"/>
      <c r="AK3" s="632" t="s">
        <v>53</v>
      </c>
      <c r="AL3" s="633"/>
    </row>
    <row r="4" spans="2:38" ht="27.75" customHeight="1">
      <c r="B4" s="270"/>
      <c r="C4" s="640"/>
      <c r="D4" s="641"/>
      <c r="E4" s="634"/>
      <c r="F4" s="635"/>
      <c r="G4" s="634"/>
      <c r="H4" s="635"/>
      <c r="I4" s="631"/>
      <c r="J4" s="631"/>
      <c r="K4" s="634"/>
      <c r="L4" s="631"/>
      <c r="M4" s="634"/>
      <c r="N4" s="635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4"/>
      <c r="AB4" s="635"/>
      <c r="AC4" s="634"/>
      <c r="AD4" s="635"/>
      <c r="AE4" s="634"/>
      <c r="AF4" s="635"/>
      <c r="AG4" s="634"/>
      <c r="AH4" s="635"/>
      <c r="AI4" s="634"/>
      <c r="AJ4" s="635"/>
      <c r="AK4" s="634"/>
      <c r="AL4" s="635"/>
    </row>
    <row r="5" spans="2:38" s="260" customFormat="1" ht="27.75" customHeight="1">
      <c r="B5" s="271"/>
      <c r="C5" s="590"/>
      <c r="D5" s="591"/>
      <c r="E5" s="272"/>
      <c r="F5" s="273"/>
      <c r="G5" s="272"/>
      <c r="H5" s="273"/>
      <c r="I5" s="274"/>
      <c r="J5" s="274"/>
      <c r="K5" s="519"/>
      <c r="L5" s="520"/>
      <c r="M5" s="272"/>
      <c r="N5" s="273"/>
      <c r="O5" s="272"/>
      <c r="P5" s="273"/>
      <c r="Q5" s="272"/>
      <c r="R5" s="273"/>
      <c r="S5" s="272"/>
      <c r="T5" s="273"/>
      <c r="U5" s="272"/>
      <c r="V5" s="273"/>
      <c r="W5" s="272"/>
      <c r="X5" s="273"/>
      <c r="Y5" s="272"/>
      <c r="Z5" s="274"/>
      <c r="AA5" s="272"/>
      <c r="AB5" s="273"/>
      <c r="AC5" s="272"/>
      <c r="AD5" s="273"/>
      <c r="AE5" s="272"/>
      <c r="AF5" s="273"/>
      <c r="AG5" s="272"/>
      <c r="AH5" s="273"/>
      <c r="AI5" s="272"/>
      <c r="AJ5" s="273"/>
      <c r="AK5" s="272"/>
      <c r="AL5" s="273"/>
    </row>
    <row r="6" spans="1:38" s="277" customFormat="1" ht="27.75" customHeight="1">
      <c r="A6" s="260"/>
      <c r="B6" s="191" t="s">
        <v>105</v>
      </c>
      <c r="C6" s="592"/>
      <c r="D6" s="593">
        <v>151788</v>
      </c>
      <c r="E6" s="462"/>
      <c r="F6" s="185">
        <v>132030</v>
      </c>
      <c r="G6" s="462"/>
      <c r="H6" s="185">
        <v>121846</v>
      </c>
      <c r="I6" s="276"/>
      <c r="J6" s="276">
        <v>120349</v>
      </c>
      <c r="K6" s="462"/>
      <c r="L6" s="185">
        <v>110081</v>
      </c>
      <c r="M6" s="462"/>
      <c r="N6" s="185">
        <v>90576</v>
      </c>
      <c r="O6" s="275" t="str">
        <f>IF(P6&lt;0,"▲","　")</f>
        <v>　</v>
      </c>
      <c r="P6" s="185">
        <v>79119</v>
      </c>
      <c r="Q6" s="275" t="str">
        <f>IF(R6&lt;0,"▲","　")</f>
        <v>　</v>
      </c>
      <c r="R6" s="185">
        <v>88837</v>
      </c>
      <c r="S6" s="275" t="str">
        <f>IF(T6&lt;0,"▲","　")</f>
        <v>　</v>
      </c>
      <c r="T6" s="185">
        <v>85903</v>
      </c>
      <c r="U6" s="275" t="str">
        <f aca="true" t="shared" si="0" ref="U6:U24">IF(V6&lt;0,"▲","　")</f>
        <v>　</v>
      </c>
      <c r="V6" s="185">
        <v>66352</v>
      </c>
      <c r="W6" s="275" t="str">
        <f>IF(X6&lt;0,"▲","　")</f>
        <v>　</v>
      </c>
      <c r="X6" s="185">
        <v>81172</v>
      </c>
      <c r="Y6" s="275" t="str">
        <f>IF(Z6&lt;0,"▲","　")</f>
        <v>　</v>
      </c>
      <c r="Z6" s="276">
        <v>77109</v>
      </c>
      <c r="AA6" s="275" t="str">
        <f>IF(AB6&lt;0,"▲","　")</f>
        <v>　</v>
      </c>
      <c r="AB6" s="185">
        <v>71940</v>
      </c>
      <c r="AC6" s="184" t="str">
        <f>IF(AD6&lt;0,"▲","　")</f>
        <v>　</v>
      </c>
      <c r="AD6" s="185">
        <v>67487</v>
      </c>
      <c r="AE6" s="184" t="str">
        <f>IF(AF6&lt;0,"▲","　")</f>
        <v>　</v>
      </c>
      <c r="AF6" s="185">
        <v>77503</v>
      </c>
      <c r="AG6" s="184" t="str">
        <f>IF(AH6&lt;0,"▲","　")</f>
        <v>　</v>
      </c>
      <c r="AH6" s="185">
        <v>81985</v>
      </c>
      <c r="AI6" s="184" t="str">
        <f>IF(AJ6&lt;0,"▲","　")</f>
        <v>　</v>
      </c>
      <c r="AJ6" s="185">
        <v>69734</v>
      </c>
      <c r="AK6" s="184" t="str">
        <f>IF(AL6&lt;0,"▲","　")</f>
        <v>　</v>
      </c>
      <c r="AL6" s="185">
        <v>43054</v>
      </c>
    </row>
    <row r="7" spans="1:38" s="278" customFormat="1" ht="27.75" customHeight="1">
      <c r="A7" s="260"/>
      <c r="B7" s="192" t="s">
        <v>106</v>
      </c>
      <c r="C7" s="594"/>
      <c r="D7" s="595">
        <v>56479</v>
      </c>
      <c r="E7" s="463"/>
      <c r="F7" s="189">
        <v>54437</v>
      </c>
      <c r="G7" s="463"/>
      <c r="H7" s="189">
        <v>56285</v>
      </c>
      <c r="I7" s="259"/>
      <c r="J7" s="259">
        <v>55853</v>
      </c>
      <c r="K7" s="463"/>
      <c r="L7" s="189">
        <v>57002</v>
      </c>
      <c r="M7" s="463"/>
      <c r="N7" s="189">
        <v>53169</v>
      </c>
      <c r="O7" s="258" t="str">
        <f>IF(P7&lt;0,"▲","　")</f>
        <v>　</v>
      </c>
      <c r="P7" s="189">
        <v>52531</v>
      </c>
      <c r="Q7" s="258" t="str">
        <f>IF(R7&lt;0,"▲","　")</f>
        <v>　</v>
      </c>
      <c r="R7" s="189">
        <v>49073</v>
      </c>
      <c r="S7" s="258" t="str">
        <f>IF(T7&lt;0,"▲","　")</f>
        <v>　</v>
      </c>
      <c r="T7" s="189">
        <v>49280</v>
      </c>
      <c r="U7" s="258" t="str">
        <f t="shared" si="0"/>
        <v>　</v>
      </c>
      <c r="V7" s="189">
        <v>48590</v>
      </c>
      <c r="W7" s="258" t="str">
        <f>IF(X7&lt;0,"▲","　")</f>
        <v>　</v>
      </c>
      <c r="X7" s="189">
        <v>49199</v>
      </c>
      <c r="Y7" s="258" t="str">
        <f>IF(Z7&lt;0,"▲","　")</f>
        <v>　</v>
      </c>
      <c r="Z7" s="259">
        <v>48426</v>
      </c>
      <c r="AA7" s="258" t="str">
        <f>IF(AB7&lt;0,"▲","　")</f>
        <v>　</v>
      </c>
      <c r="AB7" s="189">
        <v>45919</v>
      </c>
      <c r="AC7" s="188" t="str">
        <f>IF(AD7&lt;0,"▲","　")</f>
        <v>　</v>
      </c>
      <c r="AD7" s="189">
        <v>38789</v>
      </c>
      <c r="AE7" s="188" t="str">
        <f>IF(AF7&lt;0,"▲","　")</f>
        <v>　</v>
      </c>
      <c r="AF7" s="189">
        <v>38122</v>
      </c>
      <c r="AG7" s="188" t="str">
        <f>IF(AH7&lt;0,"▲","　")</f>
        <v>　</v>
      </c>
      <c r="AH7" s="189">
        <v>35700</v>
      </c>
      <c r="AI7" s="188" t="str">
        <f>IF(AJ7&lt;0,"▲","　")</f>
        <v>　</v>
      </c>
      <c r="AJ7" s="189">
        <v>38045</v>
      </c>
      <c r="AK7" s="188" t="str">
        <f>IF(AL7&lt;0,"▲","　")</f>
        <v>　</v>
      </c>
      <c r="AL7" s="189">
        <v>36803</v>
      </c>
    </row>
    <row r="8" spans="1:38" s="278" customFormat="1" ht="27.75" customHeight="1">
      <c r="A8" s="260"/>
      <c r="B8" s="192" t="s">
        <v>107</v>
      </c>
      <c r="C8" s="594"/>
      <c r="D8" s="595"/>
      <c r="E8" s="463"/>
      <c r="F8" s="189"/>
      <c r="G8" s="463"/>
      <c r="H8" s="189"/>
      <c r="I8" s="259"/>
      <c r="J8" s="259"/>
      <c r="K8" s="463"/>
      <c r="L8" s="189"/>
      <c r="M8" s="463"/>
      <c r="N8" s="189"/>
      <c r="O8" s="258" t="str">
        <f>IF(P8&lt;0,"▲","　")</f>
        <v>　</v>
      </c>
      <c r="P8" s="189"/>
      <c r="Q8" s="258" t="str">
        <f>IF(R8&lt;0,"▲","　")</f>
        <v>　</v>
      </c>
      <c r="R8" s="189"/>
      <c r="S8" s="258" t="str">
        <f>IF(T8&lt;0,"▲","　")</f>
        <v>　</v>
      </c>
      <c r="T8" s="189"/>
      <c r="U8" s="258" t="str">
        <f t="shared" si="0"/>
        <v>　</v>
      </c>
      <c r="V8" s="189"/>
      <c r="W8" s="258" t="str">
        <f>IF(X8&lt;0,"▲","　")</f>
        <v>　</v>
      </c>
      <c r="X8" s="189">
        <v>258</v>
      </c>
      <c r="Y8" s="258" t="str">
        <f>IF(Z8&lt;0,"▲","　")</f>
        <v>　</v>
      </c>
      <c r="Z8" s="259">
        <v>257</v>
      </c>
      <c r="AA8" s="258" t="str">
        <f>IF(AB8&lt;0,"▲","　")</f>
        <v>　</v>
      </c>
      <c r="AB8" s="189">
        <v>257</v>
      </c>
      <c r="AC8" s="188" t="str">
        <f>IF(AD8&lt;0,"▲","　")</f>
        <v>　</v>
      </c>
      <c r="AD8" s="189">
        <v>257</v>
      </c>
      <c r="AE8" s="188" t="str">
        <f>IF(AF8&lt;0,"▲","　")</f>
        <v>　</v>
      </c>
      <c r="AF8" s="189">
        <v>257</v>
      </c>
      <c r="AG8" s="188" t="str">
        <f>IF(AH8&lt;0,"▲","　")</f>
        <v>　</v>
      </c>
      <c r="AH8" s="189">
        <v>257</v>
      </c>
      <c r="AI8" s="188" t="str">
        <f>IF(AJ8&lt;0,"▲","　")</f>
        <v>　</v>
      </c>
      <c r="AJ8" s="189">
        <v>275</v>
      </c>
      <c r="AK8" s="188" t="str">
        <f>IF(AL8&lt;0,"▲","　")</f>
        <v>　</v>
      </c>
      <c r="AL8" s="189">
        <v>304</v>
      </c>
    </row>
    <row r="9" spans="1:38" s="278" customFormat="1" ht="27.75" customHeight="1">
      <c r="A9" s="260"/>
      <c r="B9" s="192" t="s">
        <v>108</v>
      </c>
      <c r="C9" s="594"/>
      <c r="D9" s="595"/>
      <c r="E9" s="463"/>
      <c r="F9" s="189"/>
      <c r="G9" s="463"/>
      <c r="H9" s="189"/>
      <c r="I9" s="259"/>
      <c r="J9" s="259"/>
      <c r="K9" s="463"/>
      <c r="L9" s="189"/>
      <c r="M9" s="463"/>
      <c r="N9" s="189"/>
      <c r="O9" s="258" t="str">
        <f>IF(P9&lt;0,"▲","　")</f>
        <v>　</v>
      </c>
      <c r="P9" s="189"/>
      <c r="Q9" s="258" t="str">
        <f>IF(R9&lt;0,"▲","　")</f>
        <v>　</v>
      </c>
      <c r="R9" s="189"/>
      <c r="S9" s="258" t="str">
        <f>IF(T9&lt;0,"▲","　")</f>
        <v>　</v>
      </c>
      <c r="T9" s="189"/>
      <c r="U9" s="258" t="str">
        <f t="shared" si="0"/>
        <v>　</v>
      </c>
      <c r="V9" s="189"/>
      <c r="W9" s="258" t="str">
        <f>IF(X9&lt;0,"▲","　")</f>
        <v>　</v>
      </c>
      <c r="X9" s="189">
        <v>34879</v>
      </c>
      <c r="Y9" s="258" t="str">
        <f>IF(Z9&lt;0,"▲","　")</f>
        <v>　</v>
      </c>
      <c r="Z9" s="259">
        <v>30548</v>
      </c>
      <c r="AA9" s="258" t="str">
        <f>IF(AB9&lt;0,"▲","　")</f>
        <v>　</v>
      </c>
      <c r="AB9" s="189">
        <v>28740</v>
      </c>
      <c r="AC9" s="188" t="str">
        <f>IF(AD9&lt;0,"▲","　")</f>
        <v>　</v>
      </c>
      <c r="AD9" s="189">
        <v>27115</v>
      </c>
      <c r="AE9" s="188" t="str">
        <f>IF(AF9&lt;0,"▲","　")</f>
        <v>　</v>
      </c>
      <c r="AF9" s="189">
        <v>27022</v>
      </c>
      <c r="AG9" s="188" t="str">
        <f>IF(AH9&lt;0,"▲","　")</f>
        <v>　</v>
      </c>
      <c r="AH9" s="189">
        <v>22732</v>
      </c>
      <c r="AI9" s="188" t="str">
        <f>IF(AJ9&lt;0,"▲","　")</f>
        <v>　</v>
      </c>
      <c r="AJ9" s="189">
        <v>22519</v>
      </c>
      <c r="AK9" s="188" t="str">
        <f>IF(AL9&lt;0,"▲","　")</f>
        <v>　</v>
      </c>
      <c r="AL9" s="189">
        <v>14631</v>
      </c>
    </row>
    <row r="10" spans="1:38" s="278" customFormat="1" ht="27.75" customHeight="1">
      <c r="A10" s="260"/>
      <c r="B10" s="192" t="s">
        <v>213</v>
      </c>
      <c r="C10" s="594"/>
      <c r="D10" s="595">
        <v>9089</v>
      </c>
      <c r="E10" s="463"/>
      <c r="F10" s="189">
        <v>8641</v>
      </c>
      <c r="G10" s="463"/>
      <c r="H10" s="189">
        <v>8145</v>
      </c>
      <c r="I10" s="259"/>
      <c r="J10" s="259">
        <v>8426</v>
      </c>
      <c r="K10" s="463"/>
      <c r="L10" s="189">
        <v>7998</v>
      </c>
      <c r="M10" s="463"/>
      <c r="N10" s="189">
        <v>7522</v>
      </c>
      <c r="O10" s="258"/>
      <c r="P10" s="189">
        <v>9821</v>
      </c>
      <c r="Q10" s="258"/>
      <c r="R10" s="189">
        <v>8379</v>
      </c>
      <c r="S10" s="258"/>
      <c r="T10" s="189">
        <v>7617</v>
      </c>
      <c r="U10" s="258"/>
      <c r="V10" s="189">
        <v>7054</v>
      </c>
      <c r="W10" s="258"/>
      <c r="X10" s="189"/>
      <c r="Y10" s="258"/>
      <c r="Z10" s="259"/>
      <c r="AA10" s="258"/>
      <c r="AB10" s="189"/>
      <c r="AC10" s="188"/>
      <c r="AD10" s="189"/>
      <c r="AE10" s="188"/>
      <c r="AF10" s="189"/>
      <c r="AG10" s="188"/>
      <c r="AH10" s="189"/>
      <c r="AI10" s="188"/>
      <c r="AJ10" s="189"/>
      <c r="AK10" s="188"/>
      <c r="AL10" s="189"/>
    </row>
    <row r="11" spans="1:38" s="278" customFormat="1" ht="27.75" customHeight="1">
      <c r="A11" s="260"/>
      <c r="B11" s="192" t="s">
        <v>214</v>
      </c>
      <c r="C11" s="594"/>
      <c r="D11" s="595">
        <v>2449</v>
      </c>
      <c r="E11" s="463"/>
      <c r="F11" s="189">
        <v>2725</v>
      </c>
      <c r="G11" s="463"/>
      <c r="H11" s="189">
        <v>3401</v>
      </c>
      <c r="I11" s="259"/>
      <c r="J11" s="259">
        <v>2787</v>
      </c>
      <c r="K11" s="463"/>
      <c r="L11" s="189">
        <v>2587</v>
      </c>
      <c r="M11" s="463"/>
      <c r="N11" s="189">
        <v>2235</v>
      </c>
      <c r="O11" s="258"/>
      <c r="P11" s="189">
        <v>5116</v>
      </c>
      <c r="Q11" s="258"/>
      <c r="R11" s="189">
        <v>2943</v>
      </c>
      <c r="S11" s="258"/>
      <c r="T11" s="189">
        <v>3626</v>
      </c>
      <c r="U11" s="258"/>
      <c r="V11" s="189">
        <v>1903</v>
      </c>
      <c r="W11" s="258"/>
      <c r="X11" s="189"/>
      <c r="Y11" s="258"/>
      <c r="Z11" s="259"/>
      <c r="AA11" s="258"/>
      <c r="AB11" s="189"/>
      <c r="AC11" s="188"/>
      <c r="AD11" s="189"/>
      <c r="AE11" s="188"/>
      <c r="AF11" s="189"/>
      <c r="AG11" s="188"/>
      <c r="AH11" s="189"/>
      <c r="AI11" s="188"/>
      <c r="AJ11" s="189"/>
      <c r="AK11" s="188"/>
      <c r="AL11" s="189"/>
    </row>
    <row r="12" spans="1:38" s="278" customFormat="1" ht="27.75" customHeight="1">
      <c r="A12" s="260"/>
      <c r="B12" s="192" t="s">
        <v>215</v>
      </c>
      <c r="C12" s="594"/>
      <c r="D12" s="595">
        <v>16598</v>
      </c>
      <c r="E12" s="463"/>
      <c r="F12" s="189">
        <v>17159</v>
      </c>
      <c r="G12" s="463"/>
      <c r="H12" s="189">
        <v>16509</v>
      </c>
      <c r="I12" s="259"/>
      <c r="J12" s="259">
        <v>20417</v>
      </c>
      <c r="K12" s="463"/>
      <c r="L12" s="189">
        <v>18798</v>
      </c>
      <c r="M12" s="463"/>
      <c r="N12" s="189">
        <v>17677</v>
      </c>
      <c r="O12" s="258"/>
      <c r="P12" s="189">
        <v>16266</v>
      </c>
      <c r="Q12" s="258"/>
      <c r="R12" s="189">
        <v>16417</v>
      </c>
      <c r="S12" s="258"/>
      <c r="T12" s="189">
        <v>19859</v>
      </c>
      <c r="U12" s="258"/>
      <c r="V12" s="189">
        <v>22256</v>
      </c>
      <c r="W12" s="258"/>
      <c r="X12" s="189"/>
      <c r="Y12" s="258"/>
      <c r="Z12" s="259"/>
      <c r="AA12" s="258"/>
      <c r="AB12" s="189"/>
      <c r="AC12" s="188"/>
      <c r="AD12" s="189"/>
      <c r="AE12" s="188"/>
      <c r="AF12" s="189"/>
      <c r="AG12" s="188"/>
      <c r="AH12" s="189"/>
      <c r="AI12" s="188"/>
      <c r="AJ12" s="189"/>
      <c r="AK12" s="188"/>
      <c r="AL12" s="189"/>
    </row>
    <row r="13" spans="1:38" s="278" customFormat="1" ht="27.75" customHeight="1">
      <c r="A13" s="260"/>
      <c r="B13" s="192" t="s">
        <v>109</v>
      </c>
      <c r="C13" s="594"/>
      <c r="D13" s="595">
        <v>5059</v>
      </c>
      <c r="E13" s="463"/>
      <c r="F13" s="189">
        <v>4770</v>
      </c>
      <c r="G13" s="463"/>
      <c r="H13" s="189">
        <v>5036</v>
      </c>
      <c r="I13" s="259"/>
      <c r="J13" s="259">
        <v>5171</v>
      </c>
      <c r="K13" s="463"/>
      <c r="L13" s="189">
        <v>5800</v>
      </c>
      <c r="M13" s="463"/>
      <c r="N13" s="189">
        <v>7007</v>
      </c>
      <c r="O13" s="258" t="str">
        <f aca="true" t="shared" si="1" ref="O13:O26">IF(P13&lt;0,"▲","　")</f>
        <v>　</v>
      </c>
      <c r="P13" s="189">
        <v>7470</v>
      </c>
      <c r="Q13" s="258" t="str">
        <f aca="true" t="shared" si="2" ref="Q13:Q24">IF(R13&lt;0,"▲","　")</f>
        <v>　</v>
      </c>
      <c r="R13" s="189">
        <v>9240</v>
      </c>
      <c r="S13" s="258" t="str">
        <f aca="true" t="shared" si="3" ref="S13:S24">IF(T13&lt;0,"▲","　")</f>
        <v>　</v>
      </c>
      <c r="T13" s="189">
        <v>7184</v>
      </c>
      <c r="U13" s="258" t="str">
        <f t="shared" si="0"/>
        <v>　</v>
      </c>
      <c r="V13" s="189">
        <v>7588</v>
      </c>
      <c r="W13" s="258" t="str">
        <f aca="true" t="shared" si="4" ref="W13:W21">IF(X13&lt;0,"▲","　")</f>
        <v>　</v>
      </c>
      <c r="X13" s="189">
        <v>6449</v>
      </c>
      <c r="Y13" s="258" t="str">
        <f aca="true" t="shared" si="5" ref="Y13:Y21">IF(Z13&lt;0,"▲","　")</f>
        <v>　</v>
      </c>
      <c r="Z13" s="259">
        <v>4254</v>
      </c>
      <c r="AA13" s="258" t="str">
        <f aca="true" t="shared" si="6" ref="AA13:AA21">IF(AB13&lt;0,"▲","　")</f>
        <v>　</v>
      </c>
      <c r="AB13" s="189">
        <v>4166</v>
      </c>
      <c r="AC13" s="188" t="str">
        <f aca="true" t="shared" si="7" ref="AC13:AC21">IF(AD13&lt;0,"▲","　")</f>
        <v>　</v>
      </c>
      <c r="AD13" s="189">
        <v>3960</v>
      </c>
      <c r="AE13" s="188" t="str">
        <f aca="true" t="shared" si="8" ref="AE13:AE21">IF(AF13&lt;0,"▲","　")</f>
        <v>　</v>
      </c>
      <c r="AF13" s="189">
        <v>3198</v>
      </c>
      <c r="AG13" s="188" t="str">
        <f aca="true" t="shared" si="9" ref="AG13:AG21">IF(AH13&lt;0,"▲","　")</f>
        <v>　</v>
      </c>
      <c r="AH13" s="189">
        <v>2955</v>
      </c>
      <c r="AI13" s="188" t="str">
        <f aca="true" t="shared" si="10" ref="AI13:AI21">IF(AJ13&lt;0,"▲","　")</f>
        <v>　</v>
      </c>
      <c r="AJ13" s="189">
        <v>1911</v>
      </c>
      <c r="AK13" s="188" t="str">
        <f aca="true" t="shared" si="11" ref="AK13:AK21">IF(AL13&lt;0,"▲","　")</f>
        <v>　</v>
      </c>
      <c r="AL13" s="189">
        <v>1202</v>
      </c>
    </row>
    <row r="14" spans="1:38" s="278" customFormat="1" ht="27.75" customHeight="1">
      <c r="A14" s="260"/>
      <c r="B14" s="192" t="s">
        <v>61</v>
      </c>
      <c r="C14" s="594"/>
      <c r="D14" s="595">
        <v>9129</v>
      </c>
      <c r="E14" s="463"/>
      <c r="F14" s="189">
        <v>9260</v>
      </c>
      <c r="G14" s="463"/>
      <c r="H14" s="189">
        <v>10609</v>
      </c>
      <c r="I14" s="259"/>
      <c r="J14" s="259">
        <v>13209</v>
      </c>
      <c r="K14" s="463"/>
      <c r="L14" s="189">
        <v>9336</v>
      </c>
      <c r="M14" s="463"/>
      <c r="N14" s="189">
        <v>7267</v>
      </c>
      <c r="O14" s="258" t="str">
        <f t="shared" si="1"/>
        <v>　</v>
      </c>
      <c r="P14" s="189">
        <v>7568</v>
      </c>
      <c r="Q14" s="258" t="str">
        <f t="shared" si="2"/>
        <v>　</v>
      </c>
      <c r="R14" s="189">
        <v>8392</v>
      </c>
      <c r="S14" s="258" t="str">
        <f t="shared" si="3"/>
        <v>　</v>
      </c>
      <c r="T14" s="189">
        <v>8860</v>
      </c>
      <c r="U14" s="258" t="str">
        <f t="shared" si="0"/>
        <v>　</v>
      </c>
      <c r="V14" s="189">
        <v>9215</v>
      </c>
      <c r="W14" s="258" t="str">
        <f t="shared" si="4"/>
        <v>　</v>
      </c>
      <c r="X14" s="189">
        <v>13771</v>
      </c>
      <c r="Y14" s="258" t="str">
        <f t="shared" si="5"/>
        <v>　</v>
      </c>
      <c r="Z14" s="259">
        <v>6007</v>
      </c>
      <c r="AA14" s="258" t="str">
        <f t="shared" si="6"/>
        <v>　</v>
      </c>
      <c r="AB14" s="189">
        <v>5667</v>
      </c>
      <c r="AC14" s="188" t="str">
        <f t="shared" si="7"/>
        <v>　</v>
      </c>
      <c r="AD14" s="189">
        <v>5780</v>
      </c>
      <c r="AE14" s="188" t="str">
        <f t="shared" si="8"/>
        <v>　</v>
      </c>
      <c r="AF14" s="189">
        <v>4106</v>
      </c>
      <c r="AG14" s="188" t="str">
        <f t="shared" si="9"/>
        <v>　</v>
      </c>
      <c r="AH14" s="189">
        <v>4385</v>
      </c>
      <c r="AI14" s="188" t="str">
        <f t="shared" si="10"/>
        <v>　</v>
      </c>
      <c r="AJ14" s="189">
        <v>5336</v>
      </c>
      <c r="AK14" s="188" t="str">
        <f t="shared" si="11"/>
        <v>　</v>
      </c>
      <c r="AL14" s="189">
        <v>6221</v>
      </c>
    </row>
    <row r="15" spans="1:38" s="278" customFormat="1" ht="27.75" customHeight="1">
      <c r="A15" s="260"/>
      <c r="B15" s="192" t="s">
        <v>110</v>
      </c>
      <c r="C15" s="596" t="s">
        <v>281</v>
      </c>
      <c r="D15" s="597">
        <v>254</v>
      </c>
      <c r="E15" s="258" t="s">
        <v>281</v>
      </c>
      <c r="F15" s="286">
        <v>229</v>
      </c>
      <c r="G15" s="258" t="s">
        <v>281</v>
      </c>
      <c r="H15" s="286">
        <v>204</v>
      </c>
      <c r="I15" s="546" t="s">
        <v>281</v>
      </c>
      <c r="J15" s="412">
        <v>-254</v>
      </c>
      <c r="K15" s="258" t="s">
        <v>281</v>
      </c>
      <c r="L15" s="286">
        <v>327</v>
      </c>
      <c r="M15" s="258" t="str">
        <f>IF(N15&lt;0,"▲","　")</f>
        <v>▲</v>
      </c>
      <c r="N15" s="286">
        <v>-323</v>
      </c>
      <c r="O15" s="258" t="str">
        <f t="shared" si="1"/>
        <v>▲</v>
      </c>
      <c r="P15" s="286">
        <v>-301</v>
      </c>
      <c r="Q15" s="258" t="str">
        <f t="shared" si="2"/>
        <v>▲</v>
      </c>
      <c r="R15" s="286">
        <v>-453</v>
      </c>
      <c r="S15" s="258" t="str">
        <f t="shared" si="3"/>
        <v>▲</v>
      </c>
      <c r="T15" s="286">
        <v>-615</v>
      </c>
      <c r="U15" s="258" t="str">
        <f t="shared" si="0"/>
        <v>▲</v>
      </c>
      <c r="V15" s="286">
        <v>-559</v>
      </c>
      <c r="W15" s="258" t="str">
        <f t="shared" si="4"/>
        <v>▲</v>
      </c>
      <c r="X15" s="286">
        <v>-1072</v>
      </c>
      <c r="Y15" s="258" t="str">
        <f t="shared" si="5"/>
        <v>▲</v>
      </c>
      <c r="Z15" s="286">
        <v>-1023</v>
      </c>
      <c r="AA15" s="258" t="str">
        <f t="shared" si="6"/>
        <v>▲</v>
      </c>
      <c r="AB15" s="286">
        <v>-850</v>
      </c>
      <c r="AC15" s="188" t="str">
        <f t="shared" si="7"/>
        <v>▲</v>
      </c>
      <c r="AD15" s="286">
        <v>-537</v>
      </c>
      <c r="AE15" s="188" t="str">
        <f t="shared" si="8"/>
        <v>▲</v>
      </c>
      <c r="AF15" s="286">
        <v>-463</v>
      </c>
      <c r="AG15" s="188" t="str">
        <f t="shared" si="9"/>
        <v>▲</v>
      </c>
      <c r="AH15" s="286">
        <v>-395</v>
      </c>
      <c r="AI15" s="188" t="str">
        <f t="shared" si="10"/>
        <v>▲</v>
      </c>
      <c r="AJ15" s="286">
        <v>-247</v>
      </c>
      <c r="AK15" s="188" t="str">
        <f t="shared" si="11"/>
        <v>▲</v>
      </c>
      <c r="AL15" s="286">
        <v>-195</v>
      </c>
    </row>
    <row r="16" spans="1:38" s="278" customFormat="1" ht="27.75" customHeight="1">
      <c r="A16" s="260"/>
      <c r="B16" s="193"/>
      <c r="C16" s="598"/>
      <c r="D16" s="599"/>
      <c r="E16" s="464"/>
      <c r="F16" s="76"/>
      <c r="G16" s="464"/>
      <c r="H16" s="76"/>
      <c r="I16" s="280"/>
      <c r="J16" s="280"/>
      <c r="K16" s="464"/>
      <c r="L16" s="76"/>
      <c r="M16" s="464"/>
      <c r="N16" s="76"/>
      <c r="O16" s="279" t="str">
        <f t="shared" si="1"/>
        <v>　</v>
      </c>
      <c r="P16" s="76"/>
      <c r="Q16" s="279" t="str">
        <f t="shared" si="2"/>
        <v>　</v>
      </c>
      <c r="R16" s="76"/>
      <c r="S16" s="279" t="str">
        <f t="shared" si="3"/>
        <v>　</v>
      </c>
      <c r="T16" s="76"/>
      <c r="U16" s="279" t="str">
        <f t="shared" si="0"/>
        <v>　</v>
      </c>
      <c r="V16" s="76"/>
      <c r="W16" s="279" t="str">
        <f t="shared" si="4"/>
        <v>　</v>
      </c>
      <c r="X16" s="76"/>
      <c r="Y16" s="279" t="str">
        <f t="shared" si="5"/>
        <v>　</v>
      </c>
      <c r="Z16" s="280"/>
      <c r="AA16" s="279" t="str">
        <f t="shared" si="6"/>
        <v>　</v>
      </c>
      <c r="AB16" s="76"/>
      <c r="AC16" s="52" t="str">
        <f t="shared" si="7"/>
        <v>　</v>
      </c>
      <c r="AD16" s="76"/>
      <c r="AE16" s="52" t="str">
        <f t="shared" si="8"/>
        <v>　</v>
      </c>
      <c r="AF16" s="76"/>
      <c r="AG16" s="52" t="str">
        <f t="shared" si="9"/>
        <v>　</v>
      </c>
      <c r="AH16" s="76"/>
      <c r="AI16" s="52" t="str">
        <f t="shared" si="10"/>
        <v>　</v>
      </c>
      <c r="AJ16" s="76"/>
      <c r="AK16" s="52" t="str">
        <f t="shared" si="11"/>
        <v>　</v>
      </c>
      <c r="AL16" s="76"/>
    </row>
    <row r="17" spans="1:38" s="278" customFormat="1" ht="27.75" customHeight="1">
      <c r="A17" s="260"/>
      <c r="B17" s="198" t="s">
        <v>323</v>
      </c>
      <c r="C17" s="600"/>
      <c r="D17" s="601">
        <v>250341</v>
      </c>
      <c r="E17" s="465"/>
      <c r="F17" s="78">
        <v>228795</v>
      </c>
      <c r="G17" s="465"/>
      <c r="H17" s="78">
        <v>221629</v>
      </c>
      <c r="I17" s="282"/>
      <c r="J17" s="282">
        <v>225959</v>
      </c>
      <c r="K17" s="465"/>
      <c r="L17" s="78">
        <v>211276</v>
      </c>
      <c r="M17" s="465"/>
      <c r="N17" s="78">
        <v>185133</v>
      </c>
      <c r="O17" s="281" t="str">
        <f t="shared" si="1"/>
        <v>　</v>
      </c>
      <c r="P17" s="78">
        <v>177594</v>
      </c>
      <c r="Q17" s="281" t="str">
        <f t="shared" si="2"/>
        <v>　</v>
      </c>
      <c r="R17" s="78">
        <v>182830</v>
      </c>
      <c r="S17" s="281" t="str">
        <f t="shared" si="3"/>
        <v>　</v>
      </c>
      <c r="T17" s="78">
        <v>181716</v>
      </c>
      <c r="U17" s="281" t="str">
        <f t="shared" si="0"/>
        <v>　</v>
      </c>
      <c r="V17" s="78">
        <v>162402</v>
      </c>
      <c r="W17" s="281" t="str">
        <f t="shared" si="4"/>
        <v>　</v>
      </c>
      <c r="X17" s="78">
        <v>184659</v>
      </c>
      <c r="Y17" s="281" t="str">
        <f t="shared" si="5"/>
        <v>　</v>
      </c>
      <c r="Z17" s="282">
        <v>165580</v>
      </c>
      <c r="AA17" s="281" t="str">
        <f t="shared" si="6"/>
        <v>　</v>
      </c>
      <c r="AB17" s="78">
        <v>155841</v>
      </c>
      <c r="AC17" s="57" t="str">
        <f t="shared" si="7"/>
        <v>　</v>
      </c>
      <c r="AD17" s="78">
        <v>142853</v>
      </c>
      <c r="AE17" s="57" t="str">
        <f t="shared" si="8"/>
        <v>　</v>
      </c>
      <c r="AF17" s="78">
        <v>149745</v>
      </c>
      <c r="AG17" s="57" t="str">
        <f t="shared" si="9"/>
        <v>　</v>
      </c>
      <c r="AH17" s="78">
        <v>147620</v>
      </c>
      <c r="AI17" s="57" t="str">
        <f t="shared" si="10"/>
        <v>　</v>
      </c>
      <c r="AJ17" s="78">
        <v>137575</v>
      </c>
      <c r="AK17" s="57" t="str">
        <f t="shared" si="11"/>
        <v>　</v>
      </c>
      <c r="AL17" s="78">
        <v>102021</v>
      </c>
    </row>
    <row r="18" spans="1:38" s="284" customFormat="1" ht="27.75" customHeight="1">
      <c r="A18" s="260"/>
      <c r="B18" s="200"/>
      <c r="C18" s="602"/>
      <c r="D18" s="603"/>
      <c r="E18" s="466"/>
      <c r="F18" s="75"/>
      <c r="G18" s="466"/>
      <c r="H18" s="75"/>
      <c r="I18" s="255"/>
      <c r="J18" s="255"/>
      <c r="K18" s="466"/>
      <c r="L18" s="75"/>
      <c r="M18" s="466"/>
      <c r="N18" s="75"/>
      <c r="O18" s="283" t="str">
        <f t="shared" si="1"/>
        <v>　</v>
      </c>
      <c r="P18" s="75"/>
      <c r="Q18" s="283" t="str">
        <f t="shared" si="2"/>
        <v>　</v>
      </c>
      <c r="R18" s="75"/>
      <c r="S18" s="283" t="str">
        <f t="shared" si="3"/>
        <v>　</v>
      </c>
      <c r="T18" s="75"/>
      <c r="U18" s="283" t="str">
        <f t="shared" si="0"/>
        <v>　</v>
      </c>
      <c r="V18" s="75"/>
      <c r="W18" s="283" t="str">
        <f t="shared" si="4"/>
        <v>　</v>
      </c>
      <c r="X18" s="75"/>
      <c r="Y18" s="283" t="str">
        <f t="shared" si="5"/>
        <v>　</v>
      </c>
      <c r="Z18" s="255"/>
      <c r="AA18" s="283" t="str">
        <f t="shared" si="6"/>
        <v>　</v>
      </c>
      <c r="AB18" s="75"/>
      <c r="AC18" s="54" t="str">
        <f t="shared" si="7"/>
        <v>　</v>
      </c>
      <c r="AD18" s="75"/>
      <c r="AE18" s="54" t="str">
        <f t="shared" si="8"/>
        <v>　</v>
      </c>
      <c r="AF18" s="75"/>
      <c r="AG18" s="54" t="str">
        <f t="shared" si="9"/>
        <v>　</v>
      </c>
      <c r="AH18" s="75"/>
      <c r="AI18" s="54" t="str">
        <f t="shared" si="10"/>
        <v>　</v>
      </c>
      <c r="AJ18" s="75"/>
      <c r="AK18" s="54" t="str">
        <f t="shared" si="11"/>
        <v>　</v>
      </c>
      <c r="AL18" s="75"/>
    </row>
    <row r="19" spans="1:38" s="277" customFormat="1" ht="27.75" customHeight="1">
      <c r="A19" s="260"/>
      <c r="B19" s="191" t="s">
        <v>111</v>
      </c>
      <c r="C19" s="592"/>
      <c r="D19" s="593">
        <v>87387</v>
      </c>
      <c r="E19" s="462"/>
      <c r="F19" s="185">
        <v>89911</v>
      </c>
      <c r="G19" s="462"/>
      <c r="H19" s="185">
        <v>92224</v>
      </c>
      <c r="I19" s="276"/>
      <c r="J19" s="276">
        <v>88247</v>
      </c>
      <c r="K19" s="462"/>
      <c r="L19" s="185">
        <v>71136</v>
      </c>
      <c r="M19" s="462"/>
      <c r="N19" s="185">
        <v>53126</v>
      </c>
      <c r="O19" s="275" t="str">
        <f t="shared" si="1"/>
        <v>　</v>
      </c>
      <c r="P19" s="185">
        <v>47979</v>
      </c>
      <c r="Q19" s="275" t="str">
        <f t="shared" si="2"/>
        <v>　</v>
      </c>
      <c r="R19" s="185">
        <v>47692</v>
      </c>
      <c r="S19" s="275" t="str">
        <f t="shared" si="3"/>
        <v>　</v>
      </c>
      <c r="T19" s="185">
        <v>47133</v>
      </c>
      <c r="U19" s="275" t="str">
        <f t="shared" si="0"/>
        <v>　</v>
      </c>
      <c r="V19" s="185">
        <v>40661</v>
      </c>
      <c r="W19" s="275" t="str">
        <f t="shared" si="4"/>
        <v>　</v>
      </c>
      <c r="X19" s="185">
        <v>43259</v>
      </c>
      <c r="Y19" s="275" t="str">
        <f t="shared" si="5"/>
        <v>　</v>
      </c>
      <c r="Z19" s="276">
        <v>34513</v>
      </c>
      <c r="AA19" s="275" t="str">
        <f t="shared" si="6"/>
        <v>　</v>
      </c>
      <c r="AB19" s="185">
        <v>30499</v>
      </c>
      <c r="AC19" s="184" t="str">
        <f t="shared" si="7"/>
        <v>　</v>
      </c>
      <c r="AD19" s="185">
        <v>30679</v>
      </c>
      <c r="AE19" s="184" t="str">
        <f t="shared" si="8"/>
        <v>　</v>
      </c>
      <c r="AF19" s="185">
        <v>31036</v>
      </c>
      <c r="AG19" s="184" t="str">
        <f t="shared" si="9"/>
        <v>　</v>
      </c>
      <c r="AH19" s="185">
        <v>31250</v>
      </c>
      <c r="AI19" s="184" t="str">
        <f t="shared" si="10"/>
        <v>　</v>
      </c>
      <c r="AJ19" s="185">
        <v>32774</v>
      </c>
      <c r="AK19" s="184" t="str">
        <f t="shared" si="11"/>
        <v>　</v>
      </c>
      <c r="AL19" s="185">
        <v>31842</v>
      </c>
    </row>
    <row r="20" spans="1:38" s="278" customFormat="1" ht="27.75" customHeight="1">
      <c r="A20" s="260"/>
      <c r="B20" s="191" t="s">
        <v>112</v>
      </c>
      <c r="C20" s="592"/>
      <c r="D20" s="593">
        <v>48958</v>
      </c>
      <c r="E20" s="462"/>
      <c r="F20" s="467">
        <v>50589</v>
      </c>
      <c r="G20" s="462"/>
      <c r="H20" s="467">
        <v>52727</v>
      </c>
      <c r="I20" s="276"/>
      <c r="J20" s="455">
        <v>52364</v>
      </c>
      <c r="K20" s="462"/>
      <c r="L20" s="467">
        <v>38804</v>
      </c>
      <c r="M20" s="462"/>
      <c r="N20" s="467">
        <v>36819</v>
      </c>
      <c r="O20" s="275" t="str">
        <f t="shared" si="1"/>
        <v>　</v>
      </c>
      <c r="P20" s="185">
        <v>28725</v>
      </c>
      <c r="Q20" s="275" t="str">
        <f t="shared" si="2"/>
        <v>　</v>
      </c>
      <c r="R20" s="185">
        <v>28255</v>
      </c>
      <c r="S20" s="275" t="str">
        <f t="shared" si="3"/>
        <v>　</v>
      </c>
      <c r="T20" s="185">
        <v>28944</v>
      </c>
      <c r="U20" s="275" t="str">
        <f t="shared" si="0"/>
        <v>　</v>
      </c>
      <c r="V20" s="185">
        <v>27878</v>
      </c>
      <c r="W20" s="275" t="str">
        <f t="shared" si="4"/>
        <v>　</v>
      </c>
      <c r="X20" s="185">
        <v>31517</v>
      </c>
      <c r="Y20" s="275" t="str">
        <f t="shared" si="5"/>
        <v>　</v>
      </c>
      <c r="Z20" s="276">
        <v>23994</v>
      </c>
      <c r="AA20" s="275" t="str">
        <f t="shared" si="6"/>
        <v>　</v>
      </c>
      <c r="AB20" s="185">
        <v>22246</v>
      </c>
      <c r="AC20" s="184" t="str">
        <f t="shared" si="7"/>
        <v>　</v>
      </c>
      <c r="AD20" s="185">
        <v>20872</v>
      </c>
      <c r="AE20" s="184" t="str">
        <f t="shared" si="8"/>
        <v>　</v>
      </c>
      <c r="AF20" s="185">
        <v>20804</v>
      </c>
      <c r="AG20" s="184" t="str">
        <f t="shared" si="9"/>
        <v>　</v>
      </c>
      <c r="AH20" s="185">
        <v>21434</v>
      </c>
      <c r="AI20" s="184" t="str">
        <f t="shared" si="10"/>
        <v>　</v>
      </c>
      <c r="AJ20" s="185">
        <v>21719</v>
      </c>
      <c r="AK20" s="184" t="str">
        <f t="shared" si="11"/>
        <v>　</v>
      </c>
      <c r="AL20" s="185">
        <v>17948</v>
      </c>
    </row>
    <row r="21" spans="1:38" s="278" customFormat="1" ht="27.75" customHeight="1">
      <c r="A21" s="260"/>
      <c r="B21" s="191" t="s">
        <v>113</v>
      </c>
      <c r="C21" s="592"/>
      <c r="D21" s="593">
        <v>44561</v>
      </c>
      <c r="E21" s="462"/>
      <c r="F21" s="185">
        <v>41930</v>
      </c>
      <c r="G21" s="462"/>
      <c r="H21" s="185">
        <v>37233</v>
      </c>
      <c r="I21" s="276"/>
      <c r="J21" s="276">
        <v>37670</v>
      </c>
      <c r="K21" s="462"/>
      <c r="L21" s="185">
        <v>37832</v>
      </c>
      <c r="M21" s="462"/>
      <c r="N21" s="185">
        <v>38148</v>
      </c>
      <c r="O21" s="275" t="str">
        <f t="shared" si="1"/>
        <v>　</v>
      </c>
      <c r="P21" s="185">
        <v>34002</v>
      </c>
      <c r="Q21" s="275" t="str">
        <f t="shared" si="2"/>
        <v>　</v>
      </c>
      <c r="R21" s="185">
        <v>34629</v>
      </c>
      <c r="S21" s="275" t="str">
        <f t="shared" si="3"/>
        <v>　</v>
      </c>
      <c r="T21" s="185">
        <v>33929</v>
      </c>
      <c r="U21" s="275" t="str">
        <f t="shared" si="0"/>
        <v>　</v>
      </c>
      <c r="V21" s="185">
        <v>35658</v>
      </c>
      <c r="W21" s="275" t="str">
        <f t="shared" si="4"/>
        <v>　</v>
      </c>
      <c r="X21" s="185">
        <v>33303</v>
      </c>
      <c r="Y21" s="275" t="str">
        <f t="shared" si="5"/>
        <v>　</v>
      </c>
      <c r="Z21" s="276">
        <v>32889</v>
      </c>
      <c r="AA21" s="275" t="str">
        <f t="shared" si="6"/>
        <v>　</v>
      </c>
      <c r="AB21" s="185">
        <v>32275</v>
      </c>
      <c r="AC21" s="184" t="str">
        <f t="shared" si="7"/>
        <v>　</v>
      </c>
      <c r="AD21" s="185">
        <v>32366</v>
      </c>
      <c r="AE21" s="184" t="str">
        <f t="shared" si="8"/>
        <v>　</v>
      </c>
      <c r="AF21" s="185">
        <v>31986</v>
      </c>
      <c r="AG21" s="184" t="str">
        <f t="shared" si="9"/>
        <v>　</v>
      </c>
      <c r="AH21" s="185">
        <v>30047</v>
      </c>
      <c r="AI21" s="184" t="str">
        <f t="shared" si="10"/>
        <v>　</v>
      </c>
      <c r="AJ21" s="185">
        <v>29193</v>
      </c>
      <c r="AK21" s="184" t="str">
        <f t="shared" si="11"/>
        <v>　</v>
      </c>
      <c r="AL21" s="185">
        <v>29174</v>
      </c>
    </row>
    <row r="22" spans="1:38" s="278" customFormat="1" ht="27.75" customHeight="1">
      <c r="A22" s="260"/>
      <c r="B22" s="191" t="s">
        <v>205</v>
      </c>
      <c r="C22" s="592"/>
      <c r="D22" s="593">
        <v>7180</v>
      </c>
      <c r="E22" s="462"/>
      <c r="F22" s="185">
        <v>8078</v>
      </c>
      <c r="G22" s="462"/>
      <c r="H22" s="185">
        <v>10124</v>
      </c>
      <c r="I22" s="276"/>
      <c r="J22" s="276">
        <v>9220</v>
      </c>
      <c r="K22" s="462"/>
      <c r="L22" s="185">
        <v>7381</v>
      </c>
      <c r="M22" s="462"/>
      <c r="N22" s="185">
        <v>7591</v>
      </c>
      <c r="O22" s="275" t="str">
        <f t="shared" si="1"/>
        <v>　</v>
      </c>
      <c r="P22" s="185">
        <v>9278</v>
      </c>
      <c r="Q22" s="275" t="str">
        <f t="shared" si="2"/>
        <v>　</v>
      </c>
      <c r="R22" s="185">
        <v>11473</v>
      </c>
      <c r="S22" s="275" t="str">
        <f t="shared" si="3"/>
        <v>　</v>
      </c>
      <c r="T22" s="185">
        <v>12676</v>
      </c>
      <c r="U22" s="275" t="str">
        <f t="shared" si="0"/>
        <v>　</v>
      </c>
      <c r="V22" s="185">
        <v>15040</v>
      </c>
      <c r="W22" s="275"/>
      <c r="X22" s="185"/>
      <c r="Y22" s="275"/>
      <c r="Z22" s="276"/>
      <c r="AA22" s="275"/>
      <c r="AB22" s="185"/>
      <c r="AC22" s="184"/>
      <c r="AD22" s="185"/>
      <c r="AE22" s="184"/>
      <c r="AF22" s="185"/>
      <c r="AG22" s="184"/>
      <c r="AH22" s="185"/>
      <c r="AI22" s="184"/>
      <c r="AJ22" s="185"/>
      <c r="AK22" s="184"/>
      <c r="AL22" s="185"/>
    </row>
    <row r="23" spans="1:38" s="278" customFormat="1" ht="27.75" customHeight="1">
      <c r="A23" s="260"/>
      <c r="B23" s="191" t="s">
        <v>114</v>
      </c>
      <c r="C23" s="592"/>
      <c r="D23" s="593">
        <v>9406</v>
      </c>
      <c r="E23" s="462"/>
      <c r="F23" s="185">
        <v>3803</v>
      </c>
      <c r="G23" s="462"/>
      <c r="H23" s="185">
        <v>4533</v>
      </c>
      <c r="I23" s="276"/>
      <c r="J23" s="276">
        <v>13232</v>
      </c>
      <c r="K23" s="462"/>
      <c r="L23" s="185">
        <v>23662</v>
      </c>
      <c r="M23" s="462"/>
      <c r="N23" s="185">
        <v>11954</v>
      </c>
      <c r="O23" s="275" t="str">
        <f t="shared" si="1"/>
        <v>　</v>
      </c>
      <c r="P23" s="185">
        <v>14313</v>
      </c>
      <c r="Q23" s="275" t="str">
        <f t="shared" si="2"/>
        <v>　</v>
      </c>
      <c r="R23" s="185">
        <v>8920</v>
      </c>
      <c r="S23" s="275" t="str">
        <f t="shared" si="3"/>
        <v>　</v>
      </c>
      <c r="T23" s="185">
        <v>4568</v>
      </c>
      <c r="U23" s="275" t="str">
        <f t="shared" si="0"/>
        <v>　</v>
      </c>
      <c r="V23" s="185">
        <v>9026</v>
      </c>
      <c r="W23" s="275" t="str">
        <f aca="true" t="shared" si="12" ref="W23:W29">IF(X23&lt;0,"▲","　")</f>
        <v>　</v>
      </c>
      <c r="X23" s="185">
        <v>4769</v>
      </c>
      <c r="Y23" s="275" t="str">
        <f aca="true" t="shared" si="13" ref="Y23:Y29">IF(Z23&lt;0,"▲","　")</f>
        <v>　</v>
      </c>
      <c r="Z23" s="276">
        <v>7292</v>
      </c>
      <c r="AA23" s="275" t="str">
        <f aca="true" t="shared" si="14" ref="AA23:AA29">IF(AB23&lt;0,"▲","　")</f>
        <v>　</v>
      </c>
      <c r="AB23" s="185">
        <v>4621</v>
      </c>
      <c r="AC23" s="184" t="str">
        <f aca="true" t="shared" si="15" ref="AC23:AC29">IF(AD23&lt;0,"▲","　")</f>
        <v>　</v>
      </c>
      <c r="AD23" s="185">
        <v>530</v>
      </c>
      <c r="AE23" s="184" t="str">
        <f aca="true" t="shared" si="16" ref="AE23:AE29">IF(AF23&lt;0,"▲","　")</f>
        <v>　</v>
      </c>
      <c r="AF23" s="185">
        <v>622</v>
      </c>
      <c r="AG23" s="184" t="str">
        <f aca="true" t="shared" si="17" ref="AG23:AG29">IF(AH23&lt;0,"▲","　")</f>
        <v>　</v>
      </c>
      <c r="AH23" s="185">
        <v>280</v>
      </c>
      <c r="AI23" s="184" t="str">
        <f aca="true" t="shared" si="18" ref="AI23:AI29">IF(AJ23&lt;0,"▲","　")</f>
        <v>　</v>
      </c>
      <c r="AJ23" s="185">
        <v>1843</v>
      </c>
      <c r="AK23" s="184" t="str">
        <f aca="true" t="shared" si="19" ref="AK23:AK29">IF(AL23&lt;0,"▲","　")</f>
        <v>　</v>
      </c>
      <c r="AL23" s="185">
        <v>1650</v>
      </c>
    </row>
    <row r="24" spans="1:38" s="278" customFormat="1" ht="27.75" customHeight="1">
      <c r="A24" s="260"/>
      <c r="B24" s="201" t="s">
        <v>61</v>
      </c>
      <c r="C24" s="592"/>
      <c r="D24" s="593">
        <v>3703</v>
      </c>
      <c r="E24" s="462"/>
      <c r="F24" s="185">
        <v>3985</v>
      </c>
      <c r="G24" s="462"/>
      <c r="H24" s="185">
        <v>4954</v>
      </c>
      <c r="I24" s="276"/>
      <c r="J24" s="276">
        <v>4860</v>
      </c>
      <c r="K24" s="462"/>
      <c r="L24" s="185">
        <v>5390</v>
      </c>
      <c r="M24" s="462"/>
      <c r="N24" s="185">
        <v>2972</v>
      </c>
      <c r="O24" s="275" t="str">
        <f t="shared" si="1"/>
        <v>　</v>
      </c>
      <c r="P24" s="185">
        <v>2662</v>
      </c>
      <c r="Q24" s="275" t="str">
        <f t="shared" si="2"/>
        <v>　</v>
      </c>
      <c r="R24" s="185">
        <v>2745</v>
      </c>
      <c r="S24" s="275" t="str">
        <f t="shared" si="3"/>
        <v>　</v>
      </c>
      <c r="T24" s="185">
        <v>3138</v>
      </c>
      <c r="U24" s="275" t="str">
        <f t="shared" si="0"/>
        <v>　</v>
      </c>
      <c r="V24" s="185">
        <v>3055</v>
      </c>
      <c r="W24" s="275" t="str">
        <f t="shared" si="12"/>
        <v>　</v>
      </c>
      <c r="X24" s="185">
        <v>3227</v>
      </c>
      <c r="Y24" s="275" t="str">
        <f t="shared" si="13"/>
        <v>　</v>
      </c>
      <c r="Z24" s="276">
        <v>2899</v>
      </c>
      <c r="AA24" s="275" t="str">
        <f t="shared" si="14"/>
        <v>　</v>
      </c>
      <c r="AB24" s="185">
        <v>2626</v>
      </c>
      <c r="AC24" s="184" t="str">
        <f t="shared" si="15"/>
        <v>　</v>
      </c>
      <c r="AD24" s="185">
        <v>2380</v>
      </c>
      <c r="AE24" s="184" t="str">
        <f t="shared" si="16"/>
        <v>　</v>
      </c>
      <c r="AF24" s="185">
        <v>2184</v>
      </c>
      <c r="AG24" s="184" t="str">
        <f t="shared" si="17"/>
        <v>　</v>
      </c>
      <c r="AH24" s="185">
        <v>2143</v>
      </c>
      <c r="AI24" s="184" t="str">
        <f t="shared" si="18"/>
        <v>　</v>
      </c>
      <c r="AJ24" s="185">
        <v>2268</v>
      </c>
      <c r="AK24" s="184" t="str">
        <f t="shared" si="19"/>
        <v>　</v>
      </c>
      <c r="AL24" s="185">
        <v>2189</v>
      </c>
    </row>
    <row r="25" spans="1:38" s="278" customFormat="1" ht="27.75" customHeight="1">
      <c r="A25" s="260"/>
      <c r="B25" s="201"/>
      <c r="C25" s="592"/>
      <c r="D25" s="593"/>
      <c r="E25" s="462"/>
      <c r="F25" s="185"/>
      <c r="G25" s="462"/>
      <c r="H25" s="185"/>
      <c r="I25" s="276"/>
      <c r="J25" s="276"/>
      <c r="K25" s="462"/>
      <c r="L25" s="185"/>
      <c r="M25" s="462"/>
      <c r="N25" s="185"/>
      <c r="O25" s="275" t="str">
        <f t="shared" si="1"/>
        <v>　</v>
      </c>
      <c r="P25" s="185"/>
      <c r="Q25" s="275" t="str">
        <f>IF(R25&lt;0,"▲","　")</f>
        <v>　</v>
      </c>
      <c r="R25" s="185"/>
      <c r="S25" s="275" t="str">
        <f>IF(T25&lt;0,"▲","　")</f>
        <v>　</v>
      </c>
      <c r="T25" s="185"/>
      <c r="U25" s="275" t="str">
        <f>IF(V25&lt;0,"▲","　")</f>
        <v>　</v>
      </c>
      <c r="V25" s="185"/>
      <c r="W25" s="275" t="str">
        <f t="shared" si="12"/>
        <v>　</v>
      </c>
      <c r="X25" s="185"/>
      <c r="Y25" s="275" t="str">
        <f t="shared" si="13"/>
        <v>　</v>
      </c>
      <c r="Z25" s="276"/>
      <c r="AA25" s="275" t="str">
        <f t="shared" si="14"/>
        <v>　</v>
      </c>
      <c r="AB25" s="185"/>
      <c r="AC25" s="184" t="str">
        <f t="shared" si="15"/>
        <v>　</v>
      </c>
      <c r="AD25" s="185"/>
      <c r="AE25" s="184" t="str">
        <f t="shared" si="16"/>
        <v>　</v>
      </c>
      <c r="AF25" s="185"/>
      <c r="AG25" s="184" t="str">
        <f t="shared" si="17"/>
        <v>　</v>
      </c>
      <c r="AH25" s="185"/>
      <c r="AI25" s="184" t="str">
        <f t="shared" si="18"/>
        <v>　</v>
      </c>
      <c r="AJ25" s="185"/>
      <c r="AK25" s="184" t="str">
        <f t="shared" si="19"/>
        <v>　</v>
      </c>
      <c r="AL25" s="185"/>
    </row>
    <row r="26" spans="1:38" s="278" customFormat="1" ht="27.75" customHeight="1">
      <c r="A26" s="260"/>
      <c r="B26" s="198" t="s">
        <v>324</v>
      </c>
      <c r="C26" s="600"/>
      <c r="D26" s="601">
        <v>201198</v>
      </c>
      <c r="E26" s="465"/>
      <c r="F26" s="78">
        <v>198299</v>
      </c>
      <c r="G26" s="465"/>
      <c r="H26" s="78">
        <v>201798</v>
      </c>
      <c r="I26" s="282"/>
      <c r="J26" s="282">
        <v>205595</v>
      </c>
      <c r="K26" s="465"/>
      <c r="L26" s="78">
        <v>184207</v>
      </c>
      <c r="M26" s="465"/>
      <c r="N26" s="78">
        <v>150612</v>
      </c>
      <c r="O26" s="281" t="str">
        <f t="shared" si="1"/>
        <v>　</v>
      </c>
      <c r="P26" s="78">
        <v>136962</v>
      </c>
      <c r="Q26" s="281" t="str">
        <f>IF(R26&lt;0,"▲","　")</f>
        <v>　</v>
      </c>
      <c r="R26" s="78">
        <v>133717</v>
      </c>
      <c r="S26" s="281" t="str">
        <f>IF(T26&lt;0,"▲","　")</f>
        <v>　</v>
      </c>
      <c r="T26" s="78">
        <v>130391</v>
      </c>
      <c r="U26" s="281" t="str">
        <f>IF(V26&lt;0,"▲","　")</f>
        <v>　</v>
      </c>
      <c r="V26" s="78">
        <v>131320</v>
      </c>
      <c r="W26" s="281" t="str">
        <f t="shared" si="12"/>
        <v>　</v>
      </c>
      <c r="X26" s="78">
        <v>116077</v>
      </c>
      <c r="Y26" s="281" t="str">
        <f t="shared" si="13"/>
        <v>　</v>
      </c>
      <c r="Z26" s="282">
        <v>101590</v>
      </c>
      <c r="AA26" s="281" t="str">
        <f t="shared" si="14"/>
        <v>　</v>
      </c>
      <c r="AB26" s="78">
        <v>92269</v>
      </c>
      <c r="AC26" s="57" t="str">
        <f t="shared" si="15"/>
        <v>　</v>
      </c>
      <c r="AD26" s="78">
        <v>86830</v>
      </c>
      <c r="AE26" s="57" t="str">
        <f t="shared" si="16"/>
        <v>　</v>
      </c>
      <c r="AF26" s="78">
        <v>86634</v>
      </c>
      <c r="AG26" s="57" t="str">
        <f t="shared" si="17"/>
        <v>　</v>
      </c>
      <c r="AH26" s="78">
        <v>85155</v>
      </c>
      <c r="AI26" s="57" t="str">
        <f t="shared" si="18"/>
        <v>　</v>
      </c>
      <c r="AJ26" s="78">
        <v>87798</v>
      </c>
      <c r="AK26" s="57" t="str">
        <f t="shared" si="19"/>
        <v>　</v>
      </c>
      <c r="AL26" s="78">
        <v>82805</v>
      </c>
    </row>
    <row r="27" spans="1:38" s="284" customFormat="1" ht="27.75" customHeight="1">
      <c r="A27" s="260"/>
      <c r="B27" s="200"/>
      <c r="C27" s="602"/>
      <c r="D27" s="603"/>
      <c r="E27" s="466"/>
      <c r="F27" s="75"/>
      <c r="G27" s="466"/>
      <c r="H27" s="75"/>
      <c r="I27" s="255"/>
      <c r="J27" s="255"/>
      <c r="K27" s="466"/>
      <c r="L27" s="75"/>
      <c r="M27" s="466"/>
      <c r="N27" s="75"/>
      <c r="O27" s="283"/>
      <c r="P27" s="75"/>
      <c r="Q27" s="283"/>
      <c r="R27" s="75"/>
      <c r="S27" s="283"/>
      <c r="T27" s="75"/>
      <c r="U27" s="283"/>
      <c r="V27" s="75"/>
      <c r="W27" s="283"/>
      <c r="X27" s="75"/>
      <c r="Y27" s="283"/>
      <c r="Z27" s="255"/>
      <c r="AA27" s="283"/>
      <c r="AB27" s="75"/>
      <c r="AC27" s="54"/>
      <c r="AD27" s="75"/>
      <c r="AE27" s="54"/>
      <c r="AF27" s="75"/>
      <c r="AG27" s="54"/>
      <c r="AH27" s="75"/>
      <c r="AI27" s="54"/>
      <c r="AJ27" s="75"/>
      <c r="AK27" s="54"/>
      <c r="AL27" s="75"/>
    </row>
    <row r="28" spans="1:38" s="284" customFormat="1" ht="27.75" customHeight="1">
      <c r="A28" s="260"/>
      <c r="B28" s="200" t="s">
        <v>278</v>
      </c>
      <c r="C28" s="602"/>
      <c r="D28" s="603">
        <v>3050</v>
      </c>
      <c r="E28" s="466"/>
      <c r="F28" s="75">
        <v>2738</v>
      </c>
      <c r="G28" s="466"/>
      <c r="H28" s="75">
        <v>3153</v>
      </c>
      <c r="I28" s="255"/>
      <c r="J28" s="255">
        <v>4055</v>
      </c>
      <c r="K28" s="466"/>
      <c r="L28" s="75">
        <v>4469</v>
      </c>
      <c r="M28" s="466"/>
      <c r="N28" s="75">
        <v>4002</v>
      </c>
      <c r="O28" s="283" t="str">
        <f>IF(P28&lt;0,"▲","　")</f>
        <v>　</v>
      </c>
      <c r="P28" s="75">
        <v>4261</v>
      </c>
      <c r="Q28" s="283" t="str">
        <f>IF(R28&lt;0,"▲","　")</f>
        <v>　</v>
      </c>
      <c r="R28" s="75">
        <v>1681</v>
      </c>
      <c r="S28" s="283" t="str">
        <f>IF(T28&lt;0,"▲","　")</f>
        <v>　</v>
      </c>
      <c r="T28" s="75"/>
      <c r="U28" s="283" t="str">
        <f>IF(V28&lt;0,"▲","　")</f>
        <v>　</v>
      </c>
      <c r="V28" s="75"/>
      <c r="W28" s="283" t="str">
        <f t="shared" si="12"/>
        <v>　</v>
      </c>
      <c r="X28" s="75"/>
      <c r="Y28" s="283" t="str">
        <f t="shared" si="13"/>
        <v>　</v>
      </c>
      <c r="Z28" s="255"/>
      <c r="AA28" s="283" t="str">
        <f t="shared" si="14"/>
        <v>　</v>
      </c>
      <c r="AB28" s="75"/>
      <c r="AC28" s="54" t="str">
        <f t="shared" si="15"/>
        <v>　</v>
      </c>
      <c r="AD28" s="75"/>
      <c r="AE28" s="54" t="str">
        <f t="shared" si="16"/>
        <v>　</v>
      </c>
      <c r="AF28" s="75"/>
      <c r="AG28" s="54" t="str">
        <f t="shared" si="17"/>
        <v>　</v>
      </c>
      <c r="AH28" s="75"/>
      <c r="AI28" s="54" t="str">
        <f t="shared" si="18"/>
        <v>　</v>
      </c>
      <c r="AJ28" s="75"/>
      <c r="AK28" s="54" t="str">
        <f t="shared" si="19"/>
        <v>　</v>
      </c>
      <c r="AL28" s="75"/>
    </row>
    <row r="29" spans="1:38" s="277" customFormat="1" ht="27.75" customHeight="1">
      <c r="A29" s="260"/>
      <c r="B29" s="191" t="s">
        <v>115</v>
      </c>
      <c r="C29" s="592"/>
      <c r="D29" s="593"/>
      <c r="E29" s="462"/>
      <c r="F29" s="185"/>
      <c r="G29" s="462"/>
      <c r="H29" s="185"/>
      <c r="I29" s="276"/>
      <c r="J29" s="276"/>
      <c r="K29" s="462"/>
      <c r="L29" s="185"/>
      <c r="M29" s="462"/>
      <c r="N29" s="185"/>
      <c r="O29" s="275" t="str">
        <f>IF(P29&lt;0,"▲","　")</f>
        <v>　</v>
      </c>
      <c r="P29" s="185"/>
      <c r="Q29" s="275" t="str">
        <f>IF(R29&lt;0,"▲","　")</f>
        <v>　</v>
      </c>
      <c r="R29" s="185"/>
      <c r="S29" s="275" t="str">
        <f>IF(T29&lt;0,"▲","　")</f>
        <v>　</v>
      </c>
      <c r="T29" s="185">
        <v>412</v>
      </c>
      <c r="U29" s="275" t="str">
        <f>IF(V29&lt;0,"▲","　")</f>
        <v>　</v>
      </c>
      <c r="V29" s="185">
        <v>722</v>
      </c>
      <c r="W29" s="275" t="str">
        <f t="shared" si="12"/>
        <v>　</v>
      </c>
      <c r="X29" s="185">
        <v>1164</v>
      </c>
      <c r="Y29" s="275" t="str">
        <f t="shared" si="13"/>
        <v>　</v>
      </c>
      <c r="Z29" s="276">
        <v>1457</v>
      </c>
      <c r="AA29" s="275" t="str">
        <f t="shared" si="14"/>
        <v>　</v>
      </c>
      <c r="AB29" s="185"/>
      <c r="AC29" s="184" t="str">
        <f t="shared" si="15"/>
        <v>　</v>
      </c>
      <c r="AD29" s="185"/>
      <c r="AE29" s="184" t="str">
        <f t="shared" si="16"/>
        <v>　</v>
      </c>
      <c r="AF29" s="185"/>
      <c r="AG29" s="184" t="str">
        <f t="shared" si="17"/>
        <v>　</v>
      </c>
      <c r="AH29" s="185"/>
      <c r="AI29" s="184" t="str">
        <f t="shared" si="18"/>
        <v>　</v>
      </c>
      <c r="AJ29" s="185"/>
      <c r="AK29" s="184" t="str">
        <f t="shared" si="19"/>
        <v>　</v>
      </c>
      <c r="AL29" s="185"/>
    </row>
    <row r="30" spans="1:38" s="277" customFormat="1" ht="27.75" customHeight="1">
      <c r="A30" s="260"/>
      <c r="B30" s="191" t="s">
        <v>116</v>
      </c>
      <c r="C30" s="592"/>
      <c r="D30" s="593"/>
      <c r="E30" s="462"/>
      <c r="F30" s="185"/>
      <c r="G30" s="462"/>
      <c r="H30" s="185"/>
      <c r="I30" s="276"/>
      <c r="J30" s="276"/>
      <c r="K30" s="462"/>
      <c r="L30" s="185"/>
      <c r="M30" s="462"/>
      <c r="N30" s="185"/>
      <c r="O30" s="275"/>
      <c r="P30" s="185"/>
      <c r="Q30" s="275"/>
      <c r="R30" s="185"/>
      <c r="S30" s="275"/>
      <c r="T30" s="185"/>
      <c r="U30" s="275"/>
      <c r="V30" s="185"/>
      <c r="W30" s="275"/>
      <c r="X30" s="185"/>
      <c r="Y30" s="275"/>
      <c r="Z30" s="276"/>
      <c r="AA30" s="275"/>
      <c r="AB30" s="185">
        <v>1507</v>
      </c>
      <c r="AC30" s="184"/>
      <c r="AD30" s="185">
        <v>1739</v>
      </c>
      <c r="AE30" s="184"/>
      <c r="AF30" s="185">
        <v>2194</v>
      </c>
      <c r="AG30" s="184"/>
      <c r="AH30" s="185">
        <v>879</v>
      </c>
      <c r="AI30" s="184"/>
      <c r="AJ30" s="185">
        <v>1093</v>
      </c>
      <c r="AK30" s="184"/>
      <c r="AL30" s="185">
        <v>297</v>
      </c>
    </row>
    <row r="31" spans="1:38" s="277" customFormat="1" ht="27.75" customHeight="1">
      <c r="A31" s="260"/>
      <c r="B31" s="191" t="s">
        <v>205</v>
      </c>
      <c r="C31" s="592"/>
      <c r="D31" s="593"/>
      <c r="E31" s="462"/>
      <c r="F31" s="185"/>
      <c r="G31" s="462"/>
      <c r="H31" s="185"/>
      <c r="I31" s="276"/>
      <c r="J31" s="276"/>
      <c r="K31" s="462"/>
      <c r="L31" s="185"/>
      <c r="M31" s="462"/>
      <c r="N31" s="185"/>
      <c r="O31" s="275" t="str">
        <f>IF(P31&lt;0,"▲","　")</f>
        <v>　</v>
      </c>
      <c r="P31" s="185"/>
      <c r="Q31" s="275" t="str">
        <f>IF(R31&lt;0,"▲","　")</f>
        <v>　</v>
      </c>
      <c r="R31" s="185"/>
      <c r="S31" s="275" t="str">
        <f>IF(T31&lt;0,"▲","　")</f>
        <v>　</v>
      </c>
      <c r="T31" s="185">
        <v>275</v>
      </c>
      <c r="U31" s="275" t="str">
        <f>IF(V31&lt;0,"▲","　")</f>
        <v>　</v>
      </c>
      <c r="V31" s="185">
        <v>150</v>
      </c>
      <c r="W31" s="275"/>
      <c r="X31" s="185"/>
      <c r="Y31" s="275"/>
      <c r="Z31" s="276"/>
      <c r="AA31" s="275"/>
      <c r="AB31" s="185"/>
      <c r="AC31" s="184"/>
      <c r="AD31" s="185"/>
      <c r="AE31" s="184"/>
      <c r="AF31" s="185"/>
      <c r="AG31" s="184"/>
      <c r="AH31" s="185"/>
      <c r="AI31" s="184"/>
      <c r="AJ31" s="185"/>
      <c r="AK31" s="184"/>
      <c r="AL31" s="185"/>
    </row>
    <row r="32" spans="1:38" s="278" customFormat="1" ht="27.75" customHeight="1">
      <c r="A32" s="260"/>
      <c r="B32" s="191" t="s">
        <v>61</v>
      </c>
      <c r="C32" s="592"/>
      <c r="D32" s="593">
        <v>2676</v>
      </c>
      <c r="E32" s="462"/>
      <c r="F32" s="185">
        <v>2726</v>
      </c>
      <c r="G32" s="462"/>
      <c r="H32" s="185">
        <v>2228</v>
      </c>
      <c r="I32" s="276"/>
      <c r="J32" s="276">
        <v>2426</v>
      </c>
      <c r="K32" s="462"/>
      <c r="L32" s="185">
        <v>1620</v>
      </c>
      <c r="M32" s="462"/>
      <c r="N32" s="185">
        <v>2299</v>
      </c>
      <c r="O32" s="275" t="str">
        <f>IF(P32&lt;0,"▲","　")</f>
        <v>　</v>
      </c>
      <c r="P32" s="185">
        <v>1642</v>
      </c>
      <c r="Q32" s="275" t="str">
        <f>IF(R32&lt;0,"▲","　")</f>
        <v>　</v>
      </c>
      <c r="R32" s="185">
        <v>4229</v>
      </c>
      <c r="S32" s="275" t="str">
        <f>IF(T32&lt;0,"▲","　")</f>
        <v>　</v>
      </c>
      <c r="T32" s="185">
        <v>4253</v>
      </c>
      <c r="U32" s="275" t="str">
        <f>IF(V32&lt;0,"▲","　")</f>
        <v>　</v>
      </c>
      <c r="V32" s="185">
        <v>3503</v>
      </c>
      <c r="W32" s="275" t="str">
        <f>IF(X32&lt;0,"▲","　")</f>
        <v>　</v>
      </c>
      <c r="X32" s="185">
        <v>3505</v>
      </c>
      <c r="Y32" s="275" t="str">
        <f>IF(Z32&lt;0,"▲","　")</f>
        <v>　</v>
      </c>
      <c r="Z32" s="276">
        <v>3643</v>
      </c>
      <c r="AA32" s="275" t="str">
        <f>IF(AB32&lt;0,"▲","　")</f>
        <v>　</v>
      </c>
      <c r="AB32" s="185">
        <v>3424</v>
      </c>
      <c r="AC32" s="184" t="str">
        <f>IF(AD32&lt;0,"▲","　")</f>
        <v>　</v>
      </c>
      <c r="AD32" s="185">
        <v>2669</v>
      </c>
      <c r="AE32" s="184" t="str">
        <f>IF(AF32&lt;0,"▲","　")</f>
        <v>　</v>
      </c>
      <c r="AF32" s="185">
        <v>2259</v>
      </c>
      <c r="AG32" s="184" t="str">
        <f>IF(AH32&lt;0,"▲","　")</f>
        <v>　</v>
      </c>
      <c r="AH32" s="185">
        <v>1889</v>
      </c>
      <c r="AI32" s="184" t="str">
        <f>IF(AJ32&lt;0,"▲","　")</f>
        <v>　</v>
      </c>
      <c r="AJ32" s="185">
        <v>1967</v>
      </c>
      <c r="AK32" s="184" t="str">
        <f>IF(AL32&lt;0,"▲","　")</f>
        <v>　</v>
      </c>
      <c r="AL32" s="185">
        <v>1973</v>
      </c>
    </row>
    <row r="33" spans="1:38" s="278" customFormat="1" ht="27.75" customHeight="1">
      <c r="A33" s="260"/>
      <c r="B33" s="201"/>
      <c r="C33" s="592"/>
      <c r="D33" s="593"/>
      <c r="E33" s="462"/>
      <c r="F33" s="185"/>
      <c r="G33" s="462"/>
      <c r="H33" s="185"/>
      <c r="I33" s="276"/>
      <c r="J33" s="276"/>
      <c r="K33" s="462"/>
      <c r="L33" s="185"/>
      <c r="M33" s="462"/>
      <c r="N33" s="185"/>
      <c r="O33" s="275" t="str">
        <f>IF(P33&lt;0,"▲","　")</f>
        <v>　</v>
      </c>
      <c r="P33" s="185"/>
      <c r="Q33" s="275" t="str">
        <f>IF(R33&lt;0,"▲","　")</f>
        <v>　</v>
      </c>
      <c r="R33" s="185"/>
      <c r="S33" s="275" t="str">
        <f>IF(T33&lt;0,"▲","　")</f>
        <v>　</v>
      </c>
      <c r="T33" s="185"/>
      <c r="U33" s="275" t="str">
        <f>IF(V33&lt;0,"▲","　")</f>
        <v>　</v>
      </c>
      <c r="V33" s="185"/>
      <c r="W33" s="275" t="str">
        <f>IF(X33&lt;0,"▲","　")</f>
        <v>　</v>
      </c>
      <c r="X33" s="185"/>
      <c r="Y33" s="275" t="str">
        <f>IF(Z33&lt;0,"▲","　")</f>
        <v>　</v>
      </c>
      <c r="Z33" s="276"/>
      <c r="AA33" s="275" t="str">
        <f>IF(AB33&lt;0,"▲","　")</f>
        <v>　</v>
      </c>
      <c r="AB33" s="185"/>
      <c r="AC33" s="184" t="str">
        <f>IF(AD33&lt;0,"▲","　")</f>
        <v>　</v>
      </c>
      <c r="AD33" s="185"/>
      <c r="AE33" s="184" t="str">
        <f>IF(AF33&lt;0,"▲","　")</f>
        <v>　</v>
      </c>
      <c r="AF33" s="185"/>
      <c r="AG33" s="184" t="str">
        <f>IF(AH33&lt;0,"▲","　")</f>
        <v>　</v>
      </c>
      <c r="AH33" s="185"/>
      <c r="AI33" s="184" t="str">
        <f>IF(AJ33&lt;0,"▲","　")</f>
        <v>　</v>
      </c>
      <c r="AJ33" s="185"/>
      <c r="AK33" s="184" t="str">
        <f>IF(AL33&lt;0,"▲","　")</f>
        <v>　</v>
      </c>
      <c r="AL33" s="185"/>
    </row>
    <row r="34" spans="1:38" s="278" customFormat="1" ht="27.75" customHeight="1">
      <c r="A34" s="260"/>
      <c r="B34" s="198" t="s">
        <v>325</v>
      </c>
      <c r="C34" s="600"/>
      <c r="D34" s="601">
        <v>5727</v>
      </c>
      <c r="E34" s="465"/>
      <c r="F34" s="78">
        <v>5464</v>
      </c>
      <c r="G34" s="465"/>
      <c r="H34" s="78">
        <v>5381</v>
      </c>
      <c r="I34" s="282"/>
      <c r="J34" s="282">
        <v>6482</v>
      </c>
      <c r="K34" s="465"/>
      <c r="L34" s="78">
        <v>6089</v>
      </c>
      <c r="M34" s="465"/>
      <c r="N34" s="78">
        <v>6302</v>
      </c>
      <c r="O34" s="281" t="str">
        <f>IF(P34&lt;0,"▲","　")</f>
        <v>　</v>
      </c>
      <c r="P34" s="78">
        <v>5903</v>
      </c>
      <c r="Q34" s="281" t="str">
        <f>IF(R34&lt;0,"▲","　")</f>
        <v>　</v>
      </c>
      <c r="R34" s="78">
        <v>5911</v>
      </c>
      <c r="S34" s="281" t="str">
        <f>IF(T34&lt;0,"▲","　")</f>
        <v>　</v>
      </c>
      <c r="T34" s="78">
        <v>4941</v>
      </c>
      <c r="U34" s="281" t="str">
        <f>IF(V34&lt;0,"▲","　")</f>
        <v>　</v>
      </c>
      <c r="V34" s="78">
        <v>4375</v>
      </c>
      <c r="W34" s="281" t="str">
        <f>IF(X34&lt;0,"▲","　")</f>
        <v>　</v>
      </c>
      <c r="X34" s="78">
        <v>4670</v>
      </c>
      <c r="Y34" s="281" t="str">
        <f>IF(Z34&lt;0,"▲","　")</f>
        <v>　</v>
      </c>
      <c r="Z34" s="282">
        <v>5101</v>
      </c>
      <c r="AA34" s="281" t="str">
        <f>IF(AB34&lt;0,"▲","　")</f>
        <v>　</v>
      </c>
      <c r="AB34" s="78">
        <v>4932</v>
      </c>
      <c r="AC34" s="57" t="str">
        <f>IF(AD34&lt;0,"▲","　")</f>
        <v>　</v>
      </c>
      <c r="AD34" s="78">
        <v>4409</v>
      </c>
      <c r="AE34" s="57" t="str">
        <f>IF(AF34&lt;0,"▲","　")</f>
        <v>　</v>
      </c>
      <c r="AF34" s="78">
        <v>4453</v>
      </c>
      <c r="AG34" s="57" t="str">
        <f>IF(AH34&lt;0,"▲","　")</f>
        <v>　</v>
      </c>
      <c r="AH34" s="78">
        <v>2768</v>
      </c>
      <c r="AI34" s="57" t="str">
        <f>IF(AJ34&lt;0,"▲","　")</f>
        <v>　</v>
      </c>
      <c r="AJ34" s="78">
        <v>3061</v>
      </c>
      <c r="AK34" s="57" t="str">
        <f>IF(AL34&lt;0,"▲","　")</f>
        <v>　</v>
      </c>
      <c r="AL34" s="78">
        <v>2270</v>
      </c>
    </row>
    <row r="35" spans="1:38" s="278" customFormat="1" ht="27.75" customHeight="1">
      <c r="A35" s="260"/>
      <c r="B35" s="201"/>
      <c r="C35" s="592"/>
      <c r="D35" s="593"/>
      <c r="E35" s="462"/>
      <c r="F35" s="185"/>
      <c r="G35" s="462"/>
      <c r="H35" s="185"/>
      <c r="I35" s="276"/>
      <c r="J35" s="276"/>
      <c r="K35" s="462"/>
      <c r="L35" s="185"/>
      <c r="M35" s="462"/>
      <c r="N35" s="185"/>
      <c r="O35" s="275" t="str">
        <f>IF(P35&lt;0,"▲","　")</f>
        <v>　</v>
      </c>
      <c r="P35" s="185"/>
      <c r="Q35" s="275" t="str">
        <f>IF(R35&lt;0,"▲","　")</f>
        <v>　</v>
      </c>
      <c r="R35" s="185"/>
      <c r="S35" s="275" t="str">
        <f>IF(T35&lt;0,"▲","　")</f>
        <v>　</v>
      </c>
      <c r="T35" s="185"/>
      <c r="U35" s="275" t="str">
        <f>IF(V35&lt;0,"▲","　")</f>
        <v>　</v>
      </c>
      <c r="V35" s="185"/>
      <c r="W35" s="275" t="str">
        <f>IF(X35&lt;0,"▲","　")</f>
        <v>　</v>
      </c>
      <c r="X35" s="185"/>
      <c r="Y35" s="275" t="str">
        <f>IF(Z35&lt;0,"▲","　")</f>
        <v>　</v>
      </c>
      <c r="Z35" s="276"/>
      <c r="AA35" s="275" t="str">
        <f>IF(AB35&lt;0,"▲","　")</f>
        <v>　</v>
      </c>
      <c r="AB35" s="185"/>
      <c r="AC35" s="184" t="str">
        <f>IF(AD35&lt;0,"▲","　")</f>
        <v>　</v>
      </c>
      <c r="AD35" s="185"/>
      <c r="AE35" s="184" t="str">
        <f>IF(AF35&lt;0,"▲","　")</f>
        <v>　</v>
      </c>
      <c r="AF35" s="185"/>
      <c r="AG35" s="184" t="str">
        <f>IF(AH35&lt;0,"▲","　")</f>
        <v>　</v>
      </c>
      <c r="AH35" s="185"/>
      <c r="AI35" s="184" t="str">
        <f>IF(AJ35&lt;0,"▲","　")</f>
        <v>　</v>
      </c>
      <c r="AJ35" s="185"/>
      <c r="AK35" s="184" t="str">
        <f>IF(AL35&lt;0,"▲","　")</f>
        <v>　</v>
      </c>
      <c r="AL35" s="185"/>
    </row>
    <row r="36" spans="1:38" s="278" customFormat="1" ht="27.75" customHeight="1">
      <c r="A36" s="260"/>
      <c r="B36" s="201" t="s">
        <v>117</v>
      </c>
      <c r="C36" s="592"/>
      <c r="D36" s="593">
        <v>163591</v>
      </c>
      <c r="E36" s="462"/>
      <c r="F36" s="185">
        <v>143822</v>
      </c>
      <c r="G36" s="462"/>
      <c r="H36" s="185">
        <v>139992</v>
      </c>
      <c r="I36" s="276"/>
      <c r="J36" s="276">
        <v>131558</v>
      </c>
      <c r="K36" s="462"/>
      <c r="L36" s="185">
        <v>108704</v>
      </c>
      <c r="M36" s="462"/>
      <c r="N36" s="185">
        <v>87512</v>
      </c>
      <c r="O36" s="275"/>
      <c r="P36" s="185">
        <v>65279</v>
      </c>
      <c r="Q36" s="275"/>
      <c r="R36" s="185">
        <v>57288</v>
      </c>
      <c r="S36" s="275"/>
      <c r="T36" s="185">
        <v>60739</v>
      </c>
      <c r="U36" s="275"/>
      <c r="V36" s="185">
        <v>51126</v>
      </c>
      <c r="W36" s="275"/>
      <c r="X36" s="185">
        <v>70393</v>
      </c>
      <c r="Y36" s="275"/>
      <c r="Z36" s="276">
        <v>70053</v>
      </c>
      <c r="AA36" s="275"/>
      <c r="AB36" s="185">
        <v>62386</v>
      </c>
      <c r="AC36" s="184"/>
      <c r="AD36" s="185">
        <v>42046</v>
      </c>
      <c r="AE36" s="184"/>
      <c r="AF36" s="185">
        <v>23027</v>
      </c>
      <c r="AG36" s="184"/>
      <c r="AH36" s="185">
        <v>15655</v>
      </c>
      <c r="AI36" s="184"/>
      <c r="AJ36" s="185">
        <v>11683</v>
      </c>
      <c r="AK36" s="184"/>
      <c r="AL36" s="185">
        <v>20415</v>
      </c>
    </row>
    <row r="37" spans="1:38" s="278" customFormat="1" ht="27.75" customHeight="1">
      <c r="A37" s="260"/>
      <c r="B37" s="201" t="s">
        <v>118</v>
      </c>
      <c r="C37" s="592"/>
      <c r="D37" s="593"/>
      <c r="E37" s="462"/>
      <c r="F37" s="185"/>
      <c r="G37" s="462"/>
      <c r="H37" s="185"/>
      <c r="I37" s="276"/>
      <c r="J37" s="276"/>
      <c r="K37" s="462"/>
      <c r="L37" s="185"/>
      <c r="M37" s="462"/>
      <c r="N37" s="185"/>
      <c r="O37" s="275"/>
      <c r="P37" s="185"/>
      <c r="Q37" s="275"/>
      <c r="R37" s="185"/>
      <c r="S37" s="275"/>
      <c r="T37" s="185">
        <v>447</v>
      </c>
      <c r="U37" s="275"/>
      <c r="V37" s="185">
        <v>647</v>
      </c>
      <c r="W37" s="275"/>
      <c r="X37" s="185">
        <v>709</v>
      </c>
      <c r="Y37" s="275"/>
      <c r="Z37" s="276">
        <v>875</v>
      </c>
      <c r="AA37" s="275"/>
      <c r="AB37" s="185">
        <v>611</v>
      </c>
      <c r="AC37" s="184"/>
      <c r="AD37" s="185">
        <v>594</v>
      </c>
      <c r="AE37" s="184"/>
      <c r="AF37" s="185">
        <v>666</v>
      </c>
      <c r="AG37" s="184"/>
      <c r="AH37" s="185">
        <v>825</v>
      </c>
      <c r="AI37" s="184"/>
      <c r="AJ37" s="185">
        <v>909</v>
      </c>
      <c r="AK37" s="184"/>
      <c r="AL37" s="185">
        <v>1078</v>
      </c>
    </row>
    <row r="38" spans="1:38" s="278" customFormat="1" ht="27.75" customHeight="1">
      <c r="A38" s="260"/>
      <c r="B38" s="201" t="s">
        <v>141</v>
      </c>
      <c r="C38" s="592"/>
      <c r="D38" s="593"/>
      <c r="E38" s="462"/>
      <c r="F38" s="185"/>
      <c r="G38" s="462"/>
      <c r="H38" s="185"/>
      <c r="I38" s="276"/>
      <c r="J38" s="276"/>
      <c r="K38" s="462"/>
      <c r="L38" s="185"/>
      <c r="M38" s="462"/>
      <c r="N38" s="185"/>
      <c r="O38" s="275"/>
      <c r="P38" s="185"/>
      <c r="Q38" s="275"/>
      <c r="R38" s="185"/>
      <c r="S38" s="275"/>
      <c r="T38" s="185"/>
      <c r="U38" s="275"/>
      <c r="V38" s="185"/>
      <c r="W38" s="275"/>
      <c r="X38" s="185"/>
      <c r="Y38" s="275"/>
      <c r="Z38" s="276">
        <v>1277</v>
      </c>
      <c r="AA38" s="275"/>
      <c r="AB38" s="185">
        <v>1279</v>
      </c>
      <c r="AC38" s="184"/>
      <c r="AD38" s="185">
        <v>1795</v>
      </c>
      <c r="AE38" s="184"/>
      <c r="AF38" s="185">
        <v>3596</v>
      </c>
      <c r="AG38" s="184"/>
      <c r="AH38" s="185">
        <v>3803</v>
      </c>
      <c r="AI38" s="184"/>
      <c r="AJ38" s="185">
        <v>4193</v>
      </c>
      <c r="AK38" s="184"/>
      <c r="AL38" s="185">
        <v>4128</v>
      </c>
    </row>
    <row r="39" spans="1:38" s="278" customFormat="1" ht="27.75" customHeight="1">
      <c r="A39" s="260"/>
      <c r="B39" s="201" t="s">
        <v>109</v>
      </c>
      <c r="C39" s="592"/>
      <c r="D39" s="593">
        <v>1954</v>
      </c>
      <c r="E39" s="462"/>
      <c r="F39" s="185">
        <v>1920</v>
      </c>
      <c r="G39" s="462"/>
      <c r="H39" s="185">
        <v>1898</v>
      </c>
      <c r="I39" s="276"/>
      <c r="J39" s="276">
        <v>2636</v>
      </c>
      <c r="K39" s="462"/>
      <c r="L39" s="185">
        <v>2756</v>
      </c>
      <c r="M39" s="462"/>
      <c r="N39" s="185">
        <v>2065</v>
      </c>
      <c r="O39" s="275"/>
      <c r="P39" s="185">
        <v>5313</v>
      </c>
      <c r="Q39" s="275"/>
      <c r="R39" s="185">
        <v>6891</v>
      </c>
      <c r="S39" s="275"/>
      <c r="T39" s="185">
        <v>4978</v>
      </c>
      <c r="U39" s="275"/>
      <c r="V39" s="185">
        <v>5997</v>
      </c>
      <c r="W39" s="275"/>
      <c r="X39" s="185">
        <v>1798</v>
      </c>
      <c r="Y39" s="275"/>
      <c r="Z39" s="276">
        <v>4347</v>
      </c>
      <c r="AA39" s="275"/>
      <c r="AB39" s="185">
        <v>5620</v>
      </c>
      <c r="AC39" s="184"/>
      <c r="AD39" s="185">
        <v>11013</v>
      </c>
      <c r="AE39" s="184"/>
      <c r="AF39" s="185">
        <v>13553</v>
      </c>
      <c r="AG39" s="184"/>
      <c r="AH39" s="185">
        <v>14155</v>
      </c>
      <c r="AI39" s="184"/>
      <c r="AJ39" s="185">
        <v>17517</v>
      </c>
      <c r="AK39" s="184"/>
      <c r="AL39" s="185">
        <v>22835</v>
      </c>
    </row>
    <row r="40" spans="1:38" s="278" customFormat="1" ht="27.75" customHeight="1">
      <c r="A40" s="260"/>
      <c r="B40" s="201" t="s">
        <v>306</v>
      </c>
      <c r="C40" s="592"/>
      <c r="D40" s="593">
        <v>638</v>
      </c>
      <c r="E40" s="462"/>
      <c r="F40" s="185">
        <v>446</v>
      </c>
      <c r="G40" s="462"/>
      <c r="H40" s="185">
        <v>308</v>
      </c>
      <c r="I40" s="276"/>
      <c r="J40" s="276">
        <v>253</v>
      </c>
      <c r="K40" s="462"/>
      <c r="L40" s="185">
        <v>87</v>
      </c>
      <c r="M40" s="462"/>
      <c r="N40" s="185"/>
      <c r="O40" s="275"/>
      <c r="P40" s="185"/>
      <c r="Q40" s="275"/>
      <c r="R40" s="185"/>
      <c r="S40" s="275"/>
      <c r="T40" s="185"/>
      <c r="U40" s="275"/>
      <c r="V40" s="185"/>
      <c r="W40" s="275"/>
      <c r="X40" s="185"/>
      <c r="Y40" s="275"/>
      <c r="Z40" s="276"/>
      <c r="AA40" s="275"/>
      <c r="AB40" s="185"/>
      <c r="AC40" s="184"/>
      <c r="AD40" s="185"/>
      <c r="AE40" s="184"/>
      <c r="AF40" s="185"/>
      <c r="AG40" s="184"/>
      <c r="AH40" s="185"/>
      <c r="AI40" s="184"/>
      <c r="AJ40" s="185"/>
      <c r="AK40" s="184"/>
      <c r="AL40" s="185"/>
    </row>
    <row r="41" spans="1:38" s="278" customFormat="1" ht="27.75" customHeight="1">
      <c r="A41" s="260"/>
      <c r="B41" s="201" t="s">
        <v>61</v>
      </c>
      <c r="C41" s="592"/>
      <c r="D41" s="593">
        <v>7918</v>
      </c>
      <c r="E41" s="462"/>
      <c r="F41" s="185">
        <v>7135</v>
      </c>
      <c r="G41" s="462"/>
      <c r="H41" s="185">
        <v>6657</v>
      </c>
      <c r="I41" s="276"/>
      <c r="J41" s="276">
        <v>7077</v>
      </c>
      <c r="K41" s="462"/>
      <c r="L41" s="185">
        <v>6976</v>
      </c>
      <c r="M41" s="462"/>
      <c r="N41" s="185">
        <v>7073</v>
      </c>
      <c r="O41" s="275" t="str">
        <f aca="true" t="shared" si="20" ref="O41:O46">IF(P41&lt;0,"▲","　")</f>
        <v>　</v>
      </c>
      <c r="P41" s="185">
        <v>6685</v>
      </c>
      <c r="Q41" s="275" t="str">
        <f aca="true" t="shared" si="21" ref="Q41:Q46">IF(R41&lt;0,"▲","　")</f>
        <v>　</v>
      </c>
      <c r="R41" s="185">
        <v>6109</v>
      </c>
      <c r="S41" s="275" t="str">
        <f aca="true" t="shared" si="22" ref="S41:S46">IF(T41&lt;0,"▲","　")</f>
        <v>　</v>
      </c>
      <c r="T41" s="185">
        <v>7000</v>
      </c>
      <c r="U41" s="275" t="str">
        <f aca="true" t="shared" si="23" ref="U41:U46">IF(V41&lt;0,"▲","　")</f>
        <v>　</v>
      </c>
      <c r="V41" s="185">
        <v>6359</v>
      </c>
      <c r="W41" s="275" t="str">
        <f aca="true" t="shared" si="24" ref="W41:W46">IF(X41&lt;0,"▲","　")</f>
        <v>　</v>
      </c>
      <c r="X41" s="185">
        <v>6530</v>
      </c>
      <c r="Y41" s="275" t="str">
        <f aca="true" t="shared" si="25" ref="Y41:Y46">IF(Z41&lt;0,"▲","　")</f>
        <v>　</v>
      </c>
      <c r="Z41" s="276">
        <v>8387</v>
      </c>
      <c r="AA41" s="275" t="str">
        <f aca="true" t="shared" si="26" ref="AA41:AA46">IF(AB41&lt;0,"▲","　")</f>
        <v>　</v>
      </c>
      <c r="AB41" s="185">
        <v>8390</v>
      </c>
      <c r="AC41" s="184" t="str">
        <f aca="true" t="shared" si="27" ref="AC41:AC46">IF(AD41&lt;0,"▲","　")</f>
        <v>　</v>
      </c>
      <c r="AD41" s="185">
        <v>7079</v>
      </c>
      <c r="AE41" s="184" t="str">
        <f aca="true" t="shared" si="28" ref="AE41:AE46">IF(AF41&lt;0,"▲","　")</f>
        <v>　</v>
      </c>
      <c r="AF41" s="185">
        <v>7421</v>
      </c>
      <c r="AG41" s="184" t="str">
        <f aca="true" t="shared" si="29" ref="AG41:AG46">IF(AH41&lt;0,"▲","　")</f>
        <v>　</v>
      </c>
      <c r="AH41" s="185">
        <v>9028</v>
      </c>
      <c r="AI41" s="184" t="str">
        <f aca="true" t="shared" si="30" ref="AI41:AI46">IF(AJ41&lt;0,"▲","　")</f>
        <v>　</v>
      </c>
      <c r="AJ41" s="185">
        <v>9464</v>
      </c>
      <c r="AK41" s="184" t="str">
        <f aca="true" t="shared" si="31" ref="AK41:AK46">IF(AL41&lt;0,"▲","　")</f>
        <v>　</v>
      </c>
      <c r="AL41" s="185">
        <v>9869</v>
      </c>
    </row>
    <row r="42" spans="1:38" s="278" customFormat="1" ht="27.75" customHeight="1">
      <c r="A42" s="260"/>
      <c r="B42" s="201" t="s">
        <v>110</v>
      </c>
      <c r="C42" s="604" t="s">
        <v>281</v>
      </c>
      <c r="D42" s="605">
        <v>129</v>
      </c>
      <c r="E42" s="275" t="s">
        <v>281</v>
      </c>
      <c r="F42" s="287">
        <v>142</v>
      </c>
      <c r="G42" s="275" t="s">
        <v>281</v>
      </c>
      <c r="H42" s="287">
        <v>133</v>
      </c>
      <c r="I42" s="547" t="s">
        <v>281</v>
      </c>
      <c r="J42" s="288">
        <v>-217</v>
      </c>
      <c r="K42" s="275" t="s">
        <v>281</v>
      </c>
      <c r="L42" s="287">
        <v>526</v>
      </c>
      <c r="M42" s="275" t="s">
        <v>281</v>
      </c>
      <c r="N42" s="287">
        <v>524</v>
      </c>
      <c r="O42" s="275" t="s">
        <v>281</v>
      </c>
      <c r="P42" s="287">
        <v>525</v>
      </c>
      <c r="Q42" s="275" t="str">
        <f t="shared" si="21"/>
        <v>▲</v>
      </c>
      <c r="R42" s="287">
        <v>-522</v>
      </c>
      <c r="S42" s="275" t="str">
        <f t="shared" si="22"/>
        <v>▲</v>
      </c>
      <c r="T42" s="287">
        <v>-323</v>
      </c>
      <c r="U42" s="275" t="str">
        <f t="shared" si="23"/>
        <v>▲</v>
      </c>
      <c r="V42" s="287">
        <v>-327</v>
      </c>
      <c r="W42" s="275" t="str">
        <f t="shared" si="24"/>
        <v>▲</v>
      </c>
      <c r="X42" s="287">
        <v>-270</v>
      </c>
      <c r="Y42" s="275" t="str">
        <f t="shared" si="25"/>
        <v>▲</v>
      </c>
      <c r="Z42" s="288">
        <v>-2674</v>
      </c>
      <c r="AA42" s="275" t="str">
        <f t="shared" si="26"/>
        <v>▲</v>
      </c>
      <c r="AB42" s="287">
        <v>-2712</v>
      </c>
      <c r="AC42" s="184" t="str">
        <f t="shared" si="27"/>
        <v>▲</v>
      </c>
      <c r="AD42" s="287">
        <v>-2699</v>
      </c>
      <c r="AE42" s="184" t="str">
        <f t="shared" si="28"/>
        <v>▲</v>
      </c>
      <c r="AF42" s="287">
        <v>-2711</v>
      </c>
      <c r="AG42" s="184" t="str">
        <f t="shared" si="29"/>
        <v>▲</v>
      </c>
      <c r="AH42" s="287">
        <v>-2809</v>
      </c>
      <c r="AI42" s="184" t="str">
        <f t="shared" si="30"/>
        <v>▲</v>
      </c>
      <c r="AJ42" s="287">
        <v>-3110</v>
      </c>
      <c r="AK42" s="184" t="str">
        <f t="shared" si="31"/>
        <v>▲</v>
      </c>
      <c r="AL42" s="287">
        <v>-3178</v>
      </c>
    </row>
    <row r="43" spans="1:38" s="278" customFormat="1" ht="27.75" customHeight="1">
      <c r="A43" s="260"/>
      <c r="B43" s="201"/>
      <c r="C43" s="592"/>
      <c r="D43" s="593"/>
      <c r="E43" s="462"/>
      <c r="F43" s="185"/>
      <c r="G43" s="462"/>
      <c r="H43" s="185"/>
      <c r="I43" s="276"/>
      <c r="J43" s="276"/>
      <c r="K43" s="462"/>
      <c r="L43" s="185"/>
      <c r="M43" s="462"/>
      <c r="N43" s="185"/>
      <c r="O43" s="275" t="str">
        <f t="shared" si="20"/>
        <v>　</v>
      </c>
      <c r="P43" s="185"/>
      <c r="Q43" s="275" t="str">
        <f t="shared" si="21"/>
        <v>　</v>
      </c>
      <c r="R43" s="185"/>
      <c r="S43" s="275" t="str">
        <f t="shared" si="22"/>
        <v>　</v>
      </c>
      <c r="T43" s="185"/>
      <c r="U43" s="275" t="str">
        <f t="shared" si="23"/>
        <v>　</v>
      </c>
      <c r="V43" s="185"/>
      <c r="W43" s="275" t="str">
        <f t="shared" si="24"/>
        <v>　</v>
      </c>
      <c r="X43" s="185"/>
      <c r="Y43" s="275" t="str">
        <f t="shared" si="25"/>
        <v>　</v>
      </c>
      <c r="Z43" s="276"/>
      <c r="AA43" s="275" t="str">
        <f t="shared" si="26"/>
        <v>　</v>
      </c>
      <c r="AB43" s="185"/>
      <c r="AC43" s="184" t="str">
        <f t="shared" si="27"/>
        <v>　</v>
      </c>
      <c r="AD43" s="185"/>
      <c r="AE43" s="184" t="str">
        <f t="shared" si="28"/>
        <v>　</v>
      </c>
      <c r="AF43" s="185"/>
      <c r="AG43" s="184" t="str">
        <f t="shared" si="29"/>
        <v>　</v>
      </c>
      <c r="AH43" s="185"/>
      <c r="AI43" s="184" t="str">
        <f t="shared" si="30"/>
        <v>　</v>
      </c>
      <c r="AJ43" s="185"/>
      <c r="AK43" s="184" t="str">
        <f t="shared" si="31"/>
        <v>　</v>
      </c>
      <c r="AL43" s="185"/>
    </row>
    <row r="44" spans="1:38" s="278" customFormat="1" ht="27.75" customHeight="1">
      <c r="A44" s="260"/>
      <c r="B44" s="198" t="s">
        <v>327</v>
      </c>
      <c r="C44" s="600"/>
      <c r="D44" s="601">
        <v>173974</v>
      </c>
      <c r="E44" s="465"/>
      <c r="F44" s="78">
        <v>153182</v>
      </c>
      <c r="G44" s="465"/>
      <c r="H44" s="78">
        <v>148724</v>
      </c>
      <c r="I44" s="282"/>
      <c r="J44" s="282">
        <v>141307</v>
      </c>
      <c r="K44" s="465"/>
      <c r="L44" s="78">
        <v>117997</v>
      </c>
      <c r="M44" s="465"/>
      <c r="N44" s="78">
        <v>96127</v>
      </c>
      <c r="O44" s="281" t="str">
        <f t="shared" si="20"/>
        <v>　</v>
      </c>
      <c r="P44" s="78">
        <v>76753</v>
      </c>
      <c r="Q44" s="281" t="str">
        <f t="shared" si="21"/>
        <v>　</v>
      </c>
      <c r="R44" s="78">
        <v>70369</v>
      </c>
      <c r="S44" s="281" t="str">
        <f t="shared" si="22"/>
        <v>　</v>
      </c>
      <c r="T44" s="78">
        <v>72841</v>
      </c>
      <c r="U44" s="281" t="str">
        <f t="shared" si="23"/>
        <v>　</v>
      </c>
      <c r="V44" s="78">
        <v>63802</v>
      </c>
      <c r="W44" s="281" t="str">
        <f t="shared" si="24"/>
        <v>　</v>
      </c>
      <c r="X44" s="78">
        <v>79161</v>
      </c>
      <c r="Y44" s="281" t="str">
        <f t="shared" si="25"/>
        <v>　</v>
      </c>
      <c r="Z44" s="282">
        <v>82266</v>
      </c>
      <c r="AA44" s="281" t="str">
        <f t="shared" si="26"/>
        <v>　</v>
      </c>
      <c r="AB44" s="78">
        <v>75575</v>
      </c>
      <c r="AC44" s="57" t="str">
        <f t="shared" si="27"/>
        <v>　</v>
      </c>
      <c r="AD44" s="78">
        <v>59829</v>
      </c>
      <c r="AE44" s="57" t="str">
        <f t="shared" si="28"/>
        <v>　</v>
      </c>
      <c r="AF44" s="78">
        <v>45554</v>
      </c>
      <c r="AG44" s="57" t="str">
        <f t="shared" si="29"/>
        <v>　</v>
      </c>
      <c r="AH44" s="78">
        <v>40658</v>
      </c>
      <c r="AI44" s="57" t="str">
        <f t="shared" si="30"/>
        <v>　</v>
      </c>
      <c r="AJ44" s="78">
        <v>40658</v>
      </c>
      <c r="AK44" s="57" t="str">
        <f t="shared" si="31"/>
        <v>　</v>
      </c>
      <c r="AL44" s="78">
        <v>55149</v>
      </c>
    </row>
    <row r="45" spans="1:38" s="278" customFormat="1" ht="27.75" customHeight="1">
      <c r="A45" s="260"/>
      <c r="B45" s="198" t="s">
        <v>326</v>
      </c>
      <c r="C45" s="600"/>
      <c r="D45" s="601">
        <v>380900</v>
      </c>
      <c r="E45" s="465"/>
      <c r="F45" s="78">
        <v>356945</v>
      </c>
      <c r="G45" s="465"/>
      <c r="H45" s="78">
        <v>355904</v>
      </c>
      <c r="I45" s="282"/>
      <c r="J45" s="282">
        <v>353384</v>
      </c>
      <c r="K45" s="465"/>
      <c r="L45" s="78">
        <v>308294</v>
      </c>
      <c r="M45" s="465"/>
      <c r="N45" s="78">
        <v>253042</v>
      </c>
      <c r="O45" s="281" t="str">
        <f t="shared" si="20"/>
        <v>　</v>
      </c>
      <c r="P45" s="78">
        <v>219619</v>
      </c>
      <c r="Q45" s="281" t="str">
        <f t="shared" si="21"/>
        <v>　</v>
      </c>
      <c r="R45" s="78">
        <v>209998</v>
      </c>
      <c r="S45" s="281" t="str">
        <f t="shared" si="22"/>
        <v>　</v>
      </c>
      <c r="T45" s="78">
        <v>208175</v>
      </c>
      <c r="U45" s="281" t="str">
        <f t="shared" si="23"/>
        <v>　</v>
      </c>
      <c r="V45" s="78">
        <v>199499</v>
      </c>
      <c r="W45" s="281" t="str">
        <f t="shared" si="24"/>
        <v>　</v>
      </c>
      <c r="X45" s="78">
        <v>199909</v>
      </c>
      <c r="Y45" s="281" t="str">
        <f t="shared" si="25"/>
        <v>　</v>
      </c>
      <c r="Z45" s="282">
        <v>188958</v>
      </c>
      <c r="AA45" s="281" t="str">
        <f t="shared" si="26"/>
        <v>　</v>
      </c>
      <c r="AB45" s="78">
        <v>172776</v>
      </c>
      <c r="AC45" s="57" t="str">
        <f t="shared" si="27"/>
        <v>　</v>
      </c>
      <c r="AD45" s="78">
        <v>151068</v>
      </c>
      <c r="AE45" s="57" t="str">
        <f t="shared" si="28"/>
        <v>　</v>
      </c>
      <c r="AF45" s="78">
        <v>136642</v>
      </c>
      <c r="AG45" s="57" t="str">
        <f t="shared" si="29"/>
        <v>　</v>
      </c>
      <c r="AH45" s="78">
        <v>128582</v>
      </c>
      <c r="AI45" s="57" t="str">
        <f t="shared" si="30"/>
        <v>　</v>
      </c>
      <c r="AJ45" s="78">
        <v>131518</v>
      </c>
      <c r="AK45" s="57" t="str">
        <f t="shared" si="31"/>
        <v>　</v>
      </c>
      <c r="AL45" s="78">
        <v>140225</v>
      </c>
    </row>
    <row r="46" spans="1:38" s="278" customFormat="1" ht="27.75" customHeight="1">
      <c r="A46" s="260"/>
      <c r="B46" s="198" t="s">
        <v>119</v>
      </c>
      <c r="C46" s="600"/>
      <c r="D46" s="601">
        <v>631241</v>
      </c>
      <c r="E46" s="465"/>
      <c r="F46" s="78">
        <v>585741</v>
      </c>
      <c r="G46" s="465"/>
      <c r="H46" s="78">
        <v>577534</v>
      </c>
      <c r="I46" s="282"/>
      <c r="J46" s="282">
        <v>579344</v>
      </c>
      <c r="K46" s="465"/>
      <c r="L46" s="78">
        <v>519570</v>
      </c>
      <c r="M46" s="465"/>
      <c r="N46" s="78">
        <v>438175</v>
      </c>
      <c r="O46" s="281" t="str">
        <f t="shared" si="20"/>
        <v>　</v>
      </c>
      <c r="P46" s="78">
        <v>397213</v>
      </c>
      <c r="Q46" s="281" t="str">
        <f t="shared" si="21"/>
        <v>　</v>
      </c>
      <c r="R46" s="78">
        <v>392828</v>
      </c>
      <c r="S46" s="281" t="str">
        <f t="shared" si="22"/>
        <v>　</v>
      </c>
      <c r="T46" s="78">
        <v>389891</v>
      </c>
      <c r="U46" s="281" t="str">
        <f t="shared" si="23"/>
        <v>　</v>
      </c>
      <c r="V46" s="78">
        <v>361901</v>
      </c>
      <c r="W46" s="281" t="str">
        <f t="shared" si="24"/>
        <v>　</v>
      </c>
      <c r="X46" s="78">
        <v>384568</v>
      </c>
      <c r="Y46" s="281" t="str">
        <f t="shared" si="25"/>
        <v>　</v>
      </c>
      <c r="Z46" s="282">
        <v>354539</v>
      </c>
      <c r="AA46" s="281" t="str">
        <f t="shared" si="26"/>
        <v>　</v>
      </c>
      <c r="AB46" s="78">
        <v>328618</v>
      </c>
      <c r="AC46" s="57" t="str">
        <f t="shared" si="27"/>
        <v>　</v>
      </c>
      <c r="AD46" s="78">
        <v>293921</v>
      </c>
      <c r="AE46" s="57" t="str">
        <f t="shared" si="28"/>
        <v>　</v>
      </c>
      <c r="AF46" s="78">
        <v>286388</v>
      </c>
      <c r="AG46" s="57" t="str">
        <f t="shared" si="29"/>
        <v>　</v>
      </c>
      <c r="AH46" s="78">
        <v>276203</v>
      </c>
      <c r="AI46" s="57" t="str">
        <f t="shared" si="30"/>
        <v>　</v>
      </c>
      <c r="AJ46" s="78">
        <v>269094</v>
      </c>
      <c r="AK46" s="57" t="str">
        <f t="shared" si="31"/>
        <v>　</v>
      </c>
      <c r="AL46" s="78">
        <v>242247</v>
      </c>
    </row>
  </sheetData>
  <sheetProtection/>
  <mergeCells count="18">
    <mergeCell ref="C3:D4"/>
    <mergeCell ref="AK3:AL4"/>
    <mergeCell ref="AG3:AH4"/>
    <mergeCell ref="W3:X4"/>
    <mergeCell ref="AC3:AD4"/>
    <mergeCell ref="AE3:AF4"/>
    <mergeCell ref="Y3:Z4"/>
    <mergeCell ref="AA3:AB4"/>
    <mergeCell ref="E3:F4"/>
    <mergeCell ref="U3:V4"/>
    <mergeCell ref="I3:J4"/>
    <mergeCell ref="AI3:AJ4"/>
    <mergeCell ref="K3:L4"/>
    <mergeCell ref="M3:N4"/>
    <mergeCell ref="Q3:R4"/>
    <mergeCell ref="G3:H4"/>
    <mergeCell ref="O3:P4"/>
    <mergeCell ref="S3:T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M233"/>
  <sheetViews>
    <sheetView zoomScale="55" zoomScaleNormal="55" zoomScalePageLayoutView="0" workbookViewId="0" topLeftCell="C1">
      <selection activeCell="C16" sqref="C16"/>
    </sheetView>
  </sheetViews>
  <sheetFormatPr defaultColWidth="9.00390625" defaultRowHeight="13.5"/>
  <cols>
    <col min="1" max="1" width="1.75390625" style="225" customWidth="1"/>
    <col min="2" max="2" width="5.625" style="225" customWidth="1"/>
    <col min="3" max="3" width="40.875" style="225" customWidth="1"/>
    <col min="4" max="4" width="4.625" style="225" customWidth="1"/>
    <col min="5" max="5" width="13.875" style="225" customWidth="1"/>
    <col min="6" max="6" width="4.625" style="225" customWidth="1"/>
    <col min="7" max="7" width="13.875" style="225" customWidth="1"/>
    <col min="8" max="8" width="4.625" style="225" customWidth="1"/>
    <col min="9" max="9" width="13.875" style="225" customWidth="1"/>
    <col min="10" max="10" width="4.625" style="225" customWidth="1"/>
    <col min="11" max="11" width="13.875" style="225" customWidth="1"/>
    <col min="12" max="12" width="4.625" style="225" customWidth="1"/>
    <col min="13" max="13" width="13.875" style="225" customWidth="1"/>
    <col min="14" max="14" width="4.625" style="225" customWidth="1"/>
    <col min="15" max="15" width="13.875" style="225" customWidth="1"/>
    <col min="16" max="16" width="4.625" style="225" customWidth="1"/>
    <col min="17" max="17" width="13.875" style="225" customWidth="1"/>
    <col min="18" max="18" width="4.625" style="225" customWidth="1"/>
    <col min="19" max="19" width="13.875" style="225" customWidth="1"/>
    <col min="20" max="20" width="4.625" style="225" customWidth="1"/>
    <col min="21" max="21" width="13.875" style="225" customWidth="1"/>
    <col min="22" max="22" width="4.625" style="225" customWidth="1"/>
    <col min="23" max="23" width="13.875" style="225" customWidth="1"/>
    <col min="24" max="24" width="4.625" style="244" customWidth="1"/>
    <col min="25" max="25" width="13.875" style="225" customWidth="1"/>
    <col min="26" max="26" width="4.625" style="225" customWidth="1"/>
    <col min="27" max="27" width="13.875" style="225" customWidth="1"/>
    <col min="28" max="28" width="4.625" style="225" customWidth="1"/>
    <col min="29" max="29" width="13.875" style="225" customWidth="1"/>
    <col min="30" max="30" width="4.625" style="225" customWidth="1"/>
    <col min="31" max="31" width="13.875" style="225" customWidth="1"/>
    <col min="32" max="32" width="4.625" style="225" customWidth="1"/>
    <col min="33" max="33" width="13.875" style="225" customWidth="1"/>
    <col min="34" max="34" width="4.625" style="225" customWidth="1"/>
    <col min="35" max="35" width="13.875" style="225" customWidth="1"/>
    <col min="36" max="36" width="4.625" style="225" customWidth="1"/>
    <col min="37" max="37" width="13.875" style="225" customWidth="1"/>
    <col min="38" max="38" width="4.625" style="225" customWidth="1"/>
    <col min="39" max="39" width="13.00390625" style="225" customWidth="1"/>
    <col min="40" max="16384" width="9.00390625" style="225" customWidth="1"/>
  </cols>
  <sheetData>
    <row r="1" spans="2:37" s="224" customFormat="1" ht="27.7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63"/>
      <c r="S1" s="24"/>
      <c r="T1" s="63"/>
      <c r="U1" s="24"/>
      <c r="V1" s="63"/>
      <c r="W1" s="24"/>
      <c r="X1" s="63"/>
      <c r="Y1" s="24"/>
      <c r="Z1" s="63"/>
      <c r="AA1" s="24"/>
      <c r="AB1" s="96"/>
      <c r="AC1" s="24"/>
      <c r="AD1" s="96"/>
      <c r="AE1" s="23"/>
      <c r="AF1" s="96"/>
      <c r="AG1" s="24"/>
      <c r="AH1" s="96"/>
      <c r="AI1" s="24"/>
      <c r="AJ1" s="96"/>
      <c r="AK1" s="23"/>
    </row>
    <row r="2" spans="2:39" ht="27.75" customHeight="1" thickBot="1">
      <c r="B2" s="97" t="s">
        <v>140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226"/>
      <c r="S2" s="226">
        <v>2007</v>
      </c>
      <c r="T2" s="226"/>
      <c r="U2" s="226">
        <v>2007</v>
      </c>
      <c r="V2" s="226"/>
      <c r="W2" s="226">
        <v>2007</v>
      </c>
      <c r="X2" s="227"/>
      <c r="Y2" s="226">
        <v>2006</v>
      </c>
      <c r="Z2" s="226"/>
      <c r="AA2" s="226">
        <v>2005</v>
      </c>
      <c r="AB2" s="226"/>
      <c r="AC2" s="226">
        <v>2004</v>
      </c>
      <c r="AD2" s="226"/>
      <c r="AE2" s="228">
        <v>2003</v>
      </c>
      <c r="AF2" s="226"/>
      <c r="AG2" s="226">
        <v>2002</v>
      </c>
      <c r="AH2" s="226"/>
      <c r="AI2" s="707" t="s">
        <v>283</v>
      </c>
      <c r="AJ2" s="708"/>
      <c r="AK2" s="708"/>
      <c r="AL2" s="708"/>
      <c r="AM2" s="708"/>
    </row>
    <row r="3" spans="2:39" ht="53.25" customHeight="1">
      <c r="B3" s="659" t="s">
        <v>5</v>
      </c>
      <c r="C3" s="121"/>
      <c r="D3" s="702" t="s">
        <v>351</v>
      </c>
      <c r="E3" s="660"/>
      <c r="F3" s="702" t="s">
        <v>348</v>
      </c>
      <c r="G3" s="660"/>
      <c r="H3" s="702" t="s">
        <v>313</v>
      </c>
      <c r="I3" s="660"/>
      <c r="J3" s="702" t="s">
        <v>305</v>
      </c>
      <c r="K3" s="660"/>
      <c r="L3" s="702" t="s">
        <v>298</v>
      </c>
      <c r="M3" s="660"/>
      <c r="N3" s="702" t="s">
        <v>294</v>
      </c>
      <c r="O3" s="660"/>
      <c r="P3" s="703" t="s">
        <v>280</v>
      </c>
      <c r="Q3" s="704"/>
      <c r="R3" s="703" t="s">
        <v>227</v>
      </c>
      <c r="S3" s="704"/>
      <c r="T3" s="703" t="s">
        <v>221</v>
      </c>
      <c r="U3" s="704"/>
      <c r="V3" s="703" t="s">
        <v>212</v>
      </c>
      <c r="W3" s="704"/>
      <c r="X3" s="703" t="s">
        <v>157</v>
      </c>
      <c r="Y3" s="704"/>
      <c r="Z3" s="702" t="s">
        <v>158</v>
      </c>
      <c r="AA3" s="660"/>
      <c r="AB3" s="702" t="s">
        <v>159</v>
      </c>
      <c r="AC3" s="660"/>
      <c r="AD3" s="702" t="s">
        <v>160</v>
      </c>
      <c r="AE3" s="660"/>
      <c r="AF3" s="702" t="s">
        <v>161</v>
      </c>
      <c r="AG3" s="660"/>
      <c r="AH3" s="702" t="s">
        <v>162</v>
      </c>
      <c r="AI3" s="660"/>
      <c r="AJ3" s="702" t="s">
        <v>163</v>
      </c>
      <c r="AK3" s="660"/>
      <c r="AL3" s="702" t="s">
        <v>164</v>
      </c>
      <c r="AM3" s="681"/>
    </row>
    <row r="4" spans="2:39" ht="53.25" customHeight="1" thickBot="1">
      <c r="B4" s="661"/>
      <c r="C4" s="127"/>
      <c r="D4" s="682"/>
      <c r="E4" s="662"/>
      <c r="F4" s="682"/>
      <c r="G4" s="662"/>
      <c r="H4" s="682"/>
      <c r="I4" s="662"/>
      <c r="J4" s="682"/>
      <c r="K4" s="662"/>
      <c r="L4" s="682"/>
      <c r="M4" s="662"/>
      <c r="N4" s="682"/>
      <c r="O4" s="662"/>
      <c r="P4" s="705"/>
      <c r="Q4" s="706"/>
      <c r="R4" s="705"/>
      <c r="S4" s="706"/>
      <c r="T4" s="705"/>
      <c r="U4" s="706"/>
      <c r="V4" s="705"/>
      <c r="W4" s="706"/>
      <c r="X4" s="705"/>
      <c r="Y4" s="706"/>
      <c r="Z4" s="682"/>
      <c r="AA4" s="662"/>
      <c r="AB4" s="682"/>
      <c r="AC4" s="662"/>
      <c r="AD4" s="682"/>
      <c r="AE4" s="662"/>
      <c r="AF4" s="682"/>
      <c r="AG4" s="662"/>
      <c r="AH4" s="682"/>
      <c r="AI4" s="662"/>
      <c r="AJ4" s="682"/>
      <c r="AK4" s="662"/>
      <c r="AL4" s="682"/>
      <c r="AM4" s="683"/>
    </row>
    <row r="5" spans="2:39" ht="53.25" customHeight="1">
      <c r="B5" s="142"/>
      <c r="C5" s="143" t="s">
        <v>73</v>
      </c>
      <c r="D5" s="444"/>
      <c r="E5" s="445">
        <v>751</v>
      </c>
      <c r="F5" s="444"/>
      <c r="G5" s="445">
        <v>801</v>
      </c>
      <c r="H5" s="444"/>
      <c r="I5" s="445">
        <v>814</v>
      </c>
      <c r="J5" s="444"/>
      <c r="K5" s="445">
        <v>836</v>
      </c>
      <c r="L5" s="444"/>
      <c r="M5" s="445">
        <v>892</v>
      </c>
      <c r="N5" s="444"/>
      <c r="O5" s="445">
        <v>932.623</v>
      </c>
      <c r="P5" s="444"/>
      <c r="Q5" s="446">
        <v>890</v>
      </c>
      <c r="R5" s="444"/>
      <c r="S5" s="159">
        <v>856</v>
      </c>
      <c r="T5" s="160"/>
      <c r="U5" s="159">
        <v>834.058</v>
      </c>
      <c r="V5" s="160"/>
      <c r="W5" s="159">
        <v>781</v>
      </c>
      <c r="X5" s="160"/>
      <c r="Y5" s="159">
        <v>991.132</v>
      </c>
      <c r="Z5" s="160"/>
      <c r="AA5" s="159">
        <v>1390.8792191780822</v>
      </c>
      <c r="AB5" s="160"/>
      <c r="AC5" s="159">
        <v>1378.983879452055</v>
      </c>
      <c r="AD5" s="161"/>
      <c r="AE5" s="159">
        <v>1299.832</v>
      </c>
      <c r="AF5" s="161"/>
      <c r="AG5" s="162">
        <v>1390.552</v>
      </c>
      <c r="AH5" s="161"/>
      <c r="AI5" s="159">
        <v>1344.6151808219176</v>
      </c>
      <c r="AJ5" s="161"/>
      <c r="AK5" s="159">
        <v>1534.342002739726</v>
      </c>
      <c r="AL5" s="161"/>
      <c r="AM5" s="163">
        <v>1858.87743715847</v>
      </c>
    </row>
    <row r="6" spans="2:39" ht="53.25" customHeight="1">
      <c r="B6" s="130"/>
      <c r="C6" s="131" t="s">
        <v>74</v>
      </c>
      <c r="D6" s="312"/>
      <c r="E6" s="440">
        <v>528</v>
      </c>
      <c r="F6" s="312"/>
      <c r="G6" s="440">
        <v>549</v>
      </c>
      <c r="H6" s="312"/>
      <c r="I6" s="440">
        <v>605</v>
      </c>
      <c r="J6" s="312"/>
      <c r="K6" s="440">
        <v>637</v>
      </c>
      <c r="L6" s="312"/>
      <c r="M6" s="440">
        <v>581</v>
      </c>
      <c r="N6" s="312"/>
      <c r="O6" s="440">
        <v>539.897</v>
      </c>
      <c r="P6" s="312"/>
      <c r="Q6" s="144">
        <v>481</v>
      </c>
      <c r="R6" s="312"/>
      <c r="S6" s="144">
        <v>417</v>
      </c>
      <c r="T6" s="120"/>
      <c r="U6" s="144">
        <v>576.468</v>
      </c>
      <c r="V6" s="120"/>
      <c r="W6" s="144">
        <v>535</v>
      </c>
      <c r="X6" s="120"/>
      <c r="Y6" s="144">
        <v>504.5383863013699</v>
      </c>
      <c r="Z6" s="120"/>
      <c r="AA6" s="144">
        <v>434.8171397260274</v>
      </c>
      <c r="AB6" s="120"/>
      <c r="AC6" s="144">
        <v>426.6155123287671</v>
      </c>
      <c r="AD6" s="145"/>
      <c r="AE6" s="144">
        <v>396.311</v>
      </c>
      <c r="AF6" s="145"/>
      <c r="AG6" s="146">
        <v>377.626</v>
      </c>
      <c r="AH6" s="145"/>
      <c r="AI6" s="144">
        <v>399.2071342465754</v>
      </c>
      <c r="AJ6" s="145"/>
      <c r="AK6" s="144">
        <v>438.99433698630133</v>
      </c>
      <c r="AL6" s="145"/>
      <c r="AM6" s="147">
        <v>445.7063032786885</v>
      </c>
    </row>
    <row r="7" spans="2:39" ht="53.25" customHeight="1">
      <c r="B7" s="130"/>
      <c r="C7" s="131" t="s">
        <v>165</v>
      </c>
      <c r="D7" s="447"/>
      <c r="E7" s="448">
        <v>2211</v>
      </c>
      <c r="F7" s="447"/>
      <c r="G7" s="448">
        <v>2183</v>
      </c>
      <c r="H7" s="447"/>
      <c r="I7" s="448">
        <v>2127</v>
      </c>
      <c r="J7" s="447"/>
      <c r="K7" s="448">
        <v>2050</v>
      </c>
      <c r="L7" s="447"/>
      <c r="M7" s="448">
        <v>2035</v>
      </c>
      <c r="N7" s="447"/>
      <c r="O7" s="448">
        <v>2145.649</v>
      </c>
      <c r="P7" s="447"/>
      <c r="Q7" s="446">
        <v>2234</v>
      </c>
      <c r="R7" s="447"/>
      <c r="S7" s="159">
        <v>2591</v>
      </c>
      <c r="T7" s="160"/>
      <c r="U7" s="159">
        <v>2226.294</v>
      </c>
      <c r="V7" s="160"/>
      <c r="W7" s="159">
        <v>1903</v>
      </c>
      <c r="X7" s="160"/>
      <c r="Y7" s="159">
        <v>1901.569194520548</v>
      </c>
      <c r="Z7" s="160"/>
      <c r="AA7" s="159">
        <v>1880.5022136986302</v>
      </c>
      <c r="AB7" s="160"/>
      <c r="AC7" s="159">
        <v>1867.6226136986302</v>
      </c>
      <c r="AD7" s="161"/>
      <c r="AE7" s="159">
        <v>1874.903</v>
      </c>
      <c r="AF7" s="161"/>
      <c r="AG7" s="162">
        <v>1770.751</v>
      </c>
      <c r="AH7" s="161"/>
      <c r="AI7" s="159">
        <v>1591.004506849315</v>
      </c>
      <c r="AJ7" s="161"/>
      <c r="AK7" s="159">
        <v>1585</v>
      </c>
      <c r="AL7" s="161"/>
      <c r="AM7" s="163">
        <v>1578.3171775956284</v>
      </c>
    </row>
    <row r="8" spans="2:39" ht="53.25" customHeight="1">
      <c r="B8" s="130"/>
      <c r="C8" s="131" t="s">
        <v>75</v>
      </c>
      <c r="D8" s="447"/>
      <c r="E8" s="448">
        <v>3573</v>
      </c>
      <c r="F8" s="447"/>
      <c r="G8" s="448">
        <v>3604</v>
      </c>
      <c r="H8" s="447"/>
      <c r="I8" s="448">
        <v>3707</v>
      </c>
      <c r="J8" s="447"/>
      <c r="K8" s="448">
        <v>3816</v>
      </c>
      <c r="L8" s="447"/>
      <c r="M8" s="448">
        <v>4286</v>
      </c>
      <c r="N8" s="447"/>
      <c r="O8" s="448">
        <v>4169.516</v>
      </c>
      <c r="P8" s="447"/>
      <c r="Q8" s="446">
        <v>4001</v>
      </c>
      <c r="R8" s="447"/>
      <c r="S8" s="159">
        <v>4049</v>
      </c>
      <c r="T8" s="160"/>
      <c r="U8" s="159">
        <v>4176.232</v>
      </c>
      <c r="V8" s="160"/>
      <c r="W8" s="159">
        <v>4258</v>
      </c>
      <c r="X8" s="160"/>
      <c r="Y8" s="159">
        <v>4736</v>
      </c>
      <c r="Z8" s="160"/>
      <c r="AA8" s="159">
        <v>4890.28</v>
      </c>
      <c r="AB8" s="160"/>
      <c r="AC8" s="159">
        <v>4795.259849315069</v>
      </c>
      <c r="AD8" s="161"/>
      <c r="AE8" s="159">
        <v>4994.7646366120225</v>
      </c>
      <c r="AF8" s="161"/>
      <c r="AG8" s="162">
        <v>5152.77797260274</v>
      </c>
      <c r="AH8" s="161"/>
      <c r="AI8" s="159">
        <v>5191.388939726027</v>
      </c>
      <c r="AJ8" s="161"/>
      <c r="AK8" s="159">
        <v>5102.3736794520555</v>
      </c>
      <c r="AL8" s="161"/>
      <c r="AM8" s="163">
        <v>5150.518896174863</v>
      </c>
    </row>
    <row r="9" spans="2:39" ht="53.25" customHeight="1">
      <c r="B9" s="130"/>
      <c r="C9" s="131" t="s">
        <v>166</v>
      </c>
      <c r="D9" s="447"/>
      <c r="E9" s="449">
        <v>2762</v>
      </c>
      <c r="F9" s="447"/>
      <c r="G9" s="449">
        <v>2449</v>
      </c>
      <c r="H9" s="447"/>
      <c r="I9" s="449">
        <v>2139</v>
      </c>
      <c r="J9" s="447"/>
      <c r="K9" s="449">
        <v>1877</v>
      </c>
      <c r="L9" s="447"/>
      <c r="M9" s="449">
        <v>1594</v>
      </c>
      <c r="N9" s="447"/>
      <c r="O9" s="449">
        <v>1501.594</v>
      </c>
      <c r="P9" s="447"/>
      <c r="Q9" s="446">
        <v>1295</v>
      </c>
      <c r="R9" s="447"/>
      <c r="S9" s="159">
        <v>1220</v>
      </c>
      <c r="T9" s="160"/>
      <c r="U9" s="159">
        <v>1298.754</v>
      </c>
      <c r="V9" s="160"/>
      <c r="W9" s="159">
        <v>1217</v>
      </c>
      <c r="X9" s="160"/>
      <c r="Y9" s="159">
        <v>1002.878709589041</v>
      </c>
      <c r="Z9" s="160"/>
      <c r="AA9" s="159">
        <v>948.21</v>
      </c>
      <c r="AB9" s="160"/>
      <c r="AC9" s="159">
        <v>933.159</v>
      </c>
      <c r="AD9" s="161"/>
      <c r="AE9" s="159">
        <v>951.25</v>
      </c>
      <c r="AF9" s="161"/>
      <c r="AG9" s="162">
        <v>741.929</v>
      </c>
      <c r="AH9" s="161"/>
      <c r="AI9" s="159">
        <v>646.9857123287671</v>
      </c>
      <c r="AJ9" s="161"/>
      <c r="AK9" s="159">
        <v>539.3975698630137</v>
      </c>
      <c r="AL9" s="161"/>
      <c r="AM9" s="163">
        <v>428.67562021857924</v>
      </c>
    </row>
    <row r="10" spans="2:39" ht="53.25" customHeight="1">
      <c r="B10" s="130"/>
      <c r="C10" s="131" t="s">
        <v>167</v>
      </c>
      <c r="D10" s="312"/>
      <c r="E10" s="441">
        <v>229</v>
      </c>
      <c r="F10" s="312"/>
      <c r="G10" s="441">
        <v>242</v>
      </c>
      <c r="H10" s="312"/>
      <c r="I10" s="441">
        <v>250</v>
      </c>
      <c r="J10" s="312"/>
      <c r="K10" s="441">
        <v>237</v>
      </c>
      <c r="L10" s="312"/>
      <c r="M10" s="441">
        <v>224</v>
      </c>
      <c r="N10" s="312"/>
      <c r="O10" s="441">
        <v>214.846</v>
      </c>
      <c r="P10" s="312"/>
      <c r="Q10" s="144">
        <v>194</v>
      </c>
      <c r="R10" s="312"/>
      <c r="S10" s="144">
        <v>191</v>
      </c>
      <c r="T10" s="120"/>
      <c r="U10" s="144">
        <v>183.461</v>
      </c>
      <c r="V10" s="120"/>
      <c r="W10" s="144">
        <v>166</v>
      </c>
      <c r="X10" s="120"/>
      <c r="Y10" s="144">
        <v>157.66038356164384</v>
      </c>
      <c r="Z10" s="120"/>
      <c r="AA10" s="144">
        <v>140.1200684931507</v>
      </c>
      <c r="AB10" s="120"/>
      <c r="AC10" s="144">
        <v>138.1842794520548</v>
      </c>
      <c r="AD10" s="145"/>
      <c r="AE10" s="144">
        <v>133.895</v>
      </c>
      <c r="AF10" s="145"/>
      <c r="AG10" s="146">
        <v>140.871</v>
      </c>
      <c r="AH10" s="161"/>
      <c r="AI10" s="159">
        <v>129.1888109589041</v>
      </c>
      <c r="AJ10" s="161"/>
      <c r="AK10" s="159">
        <v>125</v>
      </c>
      <c r="AL10" s="161"/>
      <c r="AM10" s="163">
        <v>125.01022677595628</v>
      </c>
    </row>
    <row r="11" spans="2:39" ht="53.25" customHeight="1">
      <c r="B11" s="130"/>
      <c r="C11" s="131" t="s">
        <v>168</v>
      </c>
      <c r="D11" s="312"/>
      <c r="E11" s="441">
        <v>5294</v>
      </c>
      <c r="F11" s="312"/>
      <c r="G11" s="441">
        <v>5051</v>
      </c>
      <c r="H11" s="312"/>
      <c r="I11" s="441">
        <v>4335</v>
      </c>
      <c r="J11" s="312"/>
      <c r="K11" s="441">
        <v>3824</v>
      </c>
      <c r="L11" s="312"/>
      <c r="M11" s="441">
        <v>3175</v>
      </c>
      <c r="N11" s="312"/>
      <c r="O11" s="441">
        <v>2744.08</v>
      </c>
      <c r="P11" s="312"/>
      <c r="Q11" s="144">
        <v>2253</v>
      </c>
      <c r="R11" s="312"/>
      <c r="S11" s="144">
        <v>1767</v>
      </c>
      <c r="T11" s="120"/>
      <c r="U11" s="144">
        <v>1406.594</v>
      </c>
      <c r="V11" s="120"/>
      <c r="W11" s="144">
        <v>1102</v>
      </c>
      <c r="X11" s="120"/>
      <c r="Y11" s="144">
        <v>1006.4488246575343</v>
      </c>
      <c r="Z11" s="120"/>
      <c r="AA11" s="144">
        <v>1053.333</v>
      </c>
      <c r="AB11" s="120"/>
      <c r="AC11" s="144">
        <v>1014.573</v>
      </c>
      <c r="AD11" s="145"/>
      <c r="AE11" s="144">
        <v>900.959</v>
      </c>
      <c r="AF11" s="145"/>
      <c r="AG11" s="146">
        <v>795.639</v>
      </c>
      <c r="AH11" s="229"/>
      <c r="AI11" s="230">
        <v>742.2736301369863</v>
      </c>
      <c r="AJ11" s="161"/>
      <c r="AK11" s="159">
        <v>496.0478657534246</v>
      </c>
      <c r="AL11" s="161"/>
      <c r="AM11" s="163">
        <v>334.46604918032784</v>
      </c>
    </row>
    <row r="12" spans="2:39" ht="53.25" customHeight="1">
      <c r="B12" s="132"/>
      <c r="C12" s="133" t="s">
        <v>169</v>
      </c>
      <c r="D12" s="313"/>
      <c r="E12" s="441">
        <v>245</v>
      </c>
      <c r="F12" s="313"/>
      <c r="G12" s="441">
        <v>237</v>
      </c>
      <c r="H12" s="313"/>
      <c r="I12" s="441">
        <v>232</v>
      </c>
      <c r="J12" s="313"/>
      <c r="K12" s="441">
        <v>219</v>
      </c>
      <c r="L12" s="313"/>
      <c r="M12" s="441">
        <v>200</v>
      </c>
      <c r="N12" s="313"/>
      <c r="O12" s="441">
        <v>213.91</v>
      </c>
      <c r="P12" s="313"/>
      <c r="Q12" s="144">
        <v>207</v>
      </c>
      <c r="R12" s="313"/>
      <c r="S12" s="144">
        <v>188</v>
      </c>
      <c r="T12" s="120"/>
      <c r="U12" s="144">
        <v>183.919</v>
      </c>
      <c r="V12" s="120"/>
      <c r="W12" s="144">
        <v>176</v>
      </c>
      <c r="X12" s="120"/>
      <c r="Y12" s="144">
        <v>166.06391506849315</v>
      </c>
      <c r="Z12" s="120"/>
      <c r="AA12" s="144">
        <v>158.297</v>
      </c>
      <c r="AB12" s="120"/>
      <c r="AC12" s="144">
        <v>161</v>
      </c>
      <c r="AD12" s="145"/>
      <c r="AE12" s="144">
        <v>166.835</v>
      </c>
      <c r="AF12" s="145"/>
      <c r="AG12" s="146">
        <v>166.122</v>
      </c>
      <c r="AH12" s="145"/>
      <c r="AI12" s="144">
        <v>150.2291205479452</v>
      </c>
      <c r="AJ12" s="145"/>
      <c r="AK12" s="144">
        <v>124.1903506849315</v>
      </c>
      <c r="AL12" s="145"/>
      <c r="AM12" s="147">
        <v>87.03837978142076</v>
      </c>
    </row>
    <row r="13" spans="2:39" ht="53.25" customHeight="1">
      <c r="B13" s="132"/>
      <c r="C13" s="133" t="s">
        <v>170</v>
      </c>
      <c r="D13" s="313"/>
      <c r="E13" s="441">
        <v>330</v>
      </c>
      <c r="F13" s="313"/>
      <c r="G13" s="441">
        <v>329</v>
      </c>
      <c r="H13" s="313"/>
      <c r="I13" s="441">
        <v>304</v>
      </c>
      <c r="J13" s="313"/>
      <c r="K13" s="441">
        <v>272</v>
      </c>
      <c r="L13" s="313"/>
      <c r="M13" s="441">
        <v>238</v>
      </c>
      <c r="N13" s="313"/>
      <c r="O13" s="441">
        <v>225.154</v>
      </c>
      <c r="P13" s="313"/>
      <c r="Q13" s="144">
        <v>194</v>
      </c>
      <c r="R13" s="313"/>
      <c r="S13" s="144">
        <v>162</v>
      </c>
      <c r="T13" s="120"/>
      <c r="U13" s="144">
        <v>170.266</v>
      </c>
      <c r="V13" s="120"/>
      <c r="W13" s="144">
        <v>144</v>
      </c>
      <c r="X13" s="120"/>
      <c r="Y13" s="144">
        <v>109.77665753424658</v>
      </c>
      <c r="Z13" s="120"/>
      <c r="AA13" s="144">
        <v>75.92094794520548</v>
      </c>
      <c r="AB13" s="120"/>
      <c r="AC13" s="144">
        <v>52</v>
      </c>
      <c r="AD13" s="145"/>
      <c r="AE13" s="144">
        <v>27.316415300546446</v>
      </c>
      <c r="AF13" s="145"/>
      <c r="AG13" s="146"/>
      <c r="AH13" s="145"/>
      <c r="AI13" s="144"/>
      <c r="AJ13" s="145"/>
      <c r="AK13" s="144"/>
      <c r="AL13" s="145"/>
      <c r="AM13" s="147"/>
    </row>
    <row r="14" spans="2:39" ht="53.25" customHeight="1">
      <c r="B14" s="132"/>
      <c r="C14" s="133" t="s">
        <v>171</v>
      </c>
      <c r="D14" s="313"/>
      <c r="E14" s="441">
        <v>275</v>
      </c>
      <c r="F14" s="313"/>
      <c r="G14" s="441">
        <v>215</v>
      </c>
      <c r="H14" s="313"/>
      <c r="I14" s="441">
        <v>195</v>
      </c>
      <c r="J14" s="313"/>
      <c r="K14" s="441">
        <v>179</v>
      </c>
      <c r="L14" s="313"/>
      <c r="M14" s="441">
        <v>150</v>
      </c>
      <c r="N14" s="313"/>
      <c r="O14" s="441">
        <v>108.499</v>
      </c>
      <c r="P14" s="313"/>
      <c r="Q14" s="144">
        <v>68</v>
      </c>
      <c r="R14" s="313"/>
      <c r="S14" s="144">
        <v>39</v>
      </c>
      <c r="T14" s="120"/>
      <c r="U14" s="144">
        <v>20.08</v>
      </c>
      <c r="V14" s="120"/>
      <c r="W14" s="144">
        <v>11</v>
      </c>
      <c r="X14" s="120"/>
      <c r="Y14" s="144">
        <v>1.1450410958904111</v>
      </c>
      <c r="Z14" s="120"/>
      <c r="AA14" s="144"/>
      <c r="AB14" s="120"/>
      <c r="AC14" s="144"/>
      <c r="AD14" s="145"/>
      <c r="AE14" s="144"/>
      <c r="AF14" s="145"/>
      <c r="AG14" s="146"/>
      <c r="AH14" s="145"/>
      <c r="AI14" s="144"/>
      <c r="AJ14" s="145"/>
      <c r="AK14" s="144"/>
      <c r="AL14" s="145"/>
      <c r="AM14" s="147"/>
    </row>
    <row r="15" spans="2:39" ht="53.25" customHeight="1">
      <c r="B15" s="132"/>
      <c r="C15" s="139" t="s">
        <v>172</v>
      </c>
      <c r="D15" s="313"/>
      <c r="E15" s="441">
        <v>186</v>
      </c>
      <c r="F15" s="313"/>
      <c r="G15" s="441">
        <v>157</v>
      </c>
      <c r="H15" s="313"/>
      <c r="I15" s="441">
        <v>144</v>
      </c>
      <c r="J15" s="313"/>
      <c r="K15" s="441">
        <v>128</v>
      </c>
      <c r="L15" s="313"/>
      <c r="M15" s="441">
        <v>102</v>
      </c>
      <c r="N15" s="313"/>
      <c r="O15" s="441">
        <v>74.286</v>
      </c>
      <c r="P15" s="313"/>
      <c r="Q15" s="144">
        <v>48</v>
      </c>
      <c r="R15" s="313"/>
      <c r="S15" s="144">
        <v>30</v>
      </c>
      <c r="T15" s="120"/>
      <c r="U15" s="144">
        <v>13.727</v>
      </c>
      <c r="V15" s="120"/>
      <c r="W15" s="144">
        <v>6</v>
      </c>
      <c r="X15" s="120"/>
      <c r="Y15" s="144"/>
      <c r="Z15" s="120"/>
      <c r="AA15" s="144"/>
      <c r="AB15" s="120"/>
      <c r="AC15" s="144"/>
      <c r="AD15" s="145"/>
      <c r="AE15" s="144"/>
      <c r="AF15" s="145"/>
      <c r="AG15" s="146"/>
      <c r="AH15" s="145"/>
      <c r="AI15" s="144"/>
      <c r="AJ15" s="145"/>
      <c r="AK15" s="144"/>
      <c r="AL15" s="145"/>
      <c r="AM15" s="147"/>
    </row>
    <row r="16" spans="2:39" ht="53.25" customHeight="1">
      <c r="B16" s="132"/>
      <c r="C16" s="133" t="s">
        <v>353</v>
      </c>
      <c r="D16" s="313"/>
      <c r="E16" s="441">
        <v>11</v>
      </c>
      <c r="F16" s="313"/>
      <c r="G16" s="441"/>
      <c r="H16" s="313"/>
      <c r="I16" s="441"/>
      <c r="J16" s="313"/>
      <c r="K16" s="441"/>
      <c r="L16" s="313"/>
      <c r="M16" s="441"/>
      <c r="N16" s="313"/>
      <c r="O16" s="441"/>
      <c r="P16" s="313"/>
      <c r="Q16" s="144"/>
      <c r="R16" s="313"/>
      <c r="S16" s="144"/>
      <c r="T16" s="120"/>
      <c r="U16" s="144"/>
      <c r="V16" s="120"/>
      <c r="W16" s="144"/>
      <c r="X16" s="120"/>
      <c r="Y16" s="144"/>
      <c r="Z16" s="120"/>
      <c r="AA16" s="144"/>
      <c r="AB16" s="120"/>
      <c r="AC16" s="144"/>
      <c r="AD16" s="145"/>
      <c r="AE16" s="144"/>
      <c r="AF16" s="145"/>
      <c r="AG16" s="146"/>
      <c r="AH16" s="145"/>
      <c r="AI16" s="144"/>
      <c r="AJ16" s="145"/>
      <c r="AK16" s="144"/>
      <c r="AL16" s="145"/>
      <c r="AM16" s="147"/>
    </row>
    <row r="17" spans="2:39" ht="53.25" customHeight="1">
      <c r="B17" s="134"/>
      <c r="C17" s="589" t="s">
        <v>76</v>
      </c>
      <c r="D17" s="314"/>
      <c r="E17" s="442">
        <v>2660</v>
      </c>
      <c r="F17" s="314"/>
      <c r="G17" s="442">
        <v>2307</v>
      </c>
      <c r="H17" s="314"/>
      <c r="I17" s="442">
        <v>2180</v>
      </c>
      <c r="J17" s="314"/>
      <c r="K17" s="442">
        <v>2099</v>
      </c>
      <c r="L17" s="314"/>
      <c r="M17" s="442">
        <v>1572</v>
      </c>
      <c r="N17" s="314"/>
      <c r="O17" s="442">
        <v>1377.616</v>
      </c>
      <c r="P17" s="314"/>
      <c r="Q17" s="148">
        <v>1235</v>
      </c>
      <c r="R17" s="314"/>
      <c r="S17" s="148">
        <v>904</v>
      </c>
      <c r="T17" s="149"/>
      <c r="U17" s="148">
        <v>747.297</v>
      </c>
      <c r="V17" s="149"/>
      <c r="W17" s="148">
        <v>583</v>
      </c>
      <c r="X17" s="149"/>
      <c r="Y17" s="148">
        <v>439.45813424657536</v>
      </c>
      <c r="Z17" s="149"/>
      <c r="AA17" s="148">
        <v>292.204</v>
      </c>
      <c r="AB17" s="149"/>
      <c r="AC17" s="148">
        <v>239.583</v>
      </c>
      <c r="AD17" s="150"/>
      <c r="AE17" s="148">
        <v>185.879</v>
      </c>
      <c r="AF17" s="150"/>
      <c r="AG17" s="151">
        <v>160.751</v>
      </c>
      <c r="AH17" s="150"/>
      <c r="AI17" s="148">
        <v>58.74304657534247</v>
      </c>
      <c r="AJ17" s="150"/>
      <c r="AK17" s="148"/>
      <c r="AL17" s="150"/>
      <c r="AM17" s="152"/>
    </row>
    <row r="18" spans="2:39" ht="53.25" customHeight="1">
      <c r="B18" s="134"/>
      <c r="C18" s="135" t="s">
        <v>77</v>
      </c>
      <c r="D18" s="314"/>
      <c r="E18" s="441">
        <v>651</v>
      </c>
      <c r="F18" s="314"/>
      <c r="G18" s="441">
        <v>582</v>
      </c>
      <c r="H18" s="314"/>
      <c r="I18" s="441">
        <v>545</v>
      </c>
      <c r="J18" s="314"/>
      <c r="K18" s="441">
        <v>529</v>
      </c>
      <c r="L18" s="314"/>
      <c r="M18" s="441">
        <v>497</v>
      </c>
      <c r="N18" s="314"/>
      <c r="O18" s="441">
        <v>412.714</v>
      </c>
      <c r="P18" s="314"/>
      <c r="Q18" s="148">
        <v>311</v>
      </c>
      <c r="R18" s="314"/>
      <c r="S18" s="148">
        <v>244</v>
      </c>
      <c r="T18" s="149"/>
      <c r="U18" s="148">
        <v>252.163</v>
      </c>
      <c r="V18" s="149"/>
      <c r="W18" s="148">
        <v>194</v>
      </c>
      <c r="X18" s="149"/>
      <c r="Y18" s="148">
        <v>145.9155506849315</v>
      </c>
      <c r="Z18" s="149"/>
      <c r="AA18" s="148">
        <v>109.165</v>
      </c>
      <c r="AB18" s="149"/>
      <c r="AC18" s="148">
        <v>86.989</v>
      </c>
      <c r="AD18" s="231"/>
      <c r="AE18" s="232">
        <v>63.251</v>
      </c>
      <c r="AF18" s="231"/>
      <c r="AG18" s="233">
        <v>28.588</v>
      </c>
      <c r="AH18" s="231"/>
      <c r="AI18" s="232"/>
      <c r="AJ18" s="150"/>
      <c r="AK18" s="148"/>
      <c r="AL18" s="150"/>
      <c r="AM18" s="152"/>
    </row>
    <row r="19" spans="2:39" ht="53.25" customHeight="1">
      <c r="B19" s="134"/>
      <c r="C19" s="135" t="s">
        <v>78</v>
      </c>
      <c r="D19" s="314"/>
      <c r="E19" s="443">
        <v>413</v>
      </c>
      <c r="F19" s="314"/>
      <c r="G19" s="443">
        <v>342</v>
      </c>
      <c r="H19" s="314"/>
      <c r="I19" s="443">
        <v>315</v>
      </c>
      <c r="J19" s="314"/>
      <c r="K19" s="443">
        <v>291</v>
      </c>
      <c r="L19" s="314"/>
      <c r="M19" s="443">
        <v>263</v>
      </c>
      <c r="N19" s="314"/>
      <c r="O19" s="443">
        <v>209.799</v>
      </c>
      <c r="P19" s="314"/>
      <c r="Q19" s="148">
        <v>167</v>
      </c>
      <c r="R19" s="314"/>
      <c r="S19" s="148">
        <v>129</v>
      </c>
      <c r="T19" s="149"/>
      <c r="U19" s="148">
        <v>101.228</v>
      </c>
      <c r="V19" s="149"/>
      <c r="W19" s="148">
        <v>71</v>
      </c>
      <c r="X19" s="149"/>
      <c r="Y19" s="148">
        <v>49.204071232876714</v>
      </c>
      <c r="Z19" s="149"/>
      <c r="AA19" s="148">
        <v>11.672</v>
      </c>
      <c r="AB19" s="149"/>
      <c r="AC19" s="148"/>
      <c r="AD19" s="150"/>
      <c r="AE19" s="148"/>
      <c r="AF19" s="150"/>
      <c r="AG19" s="151"/>
      <c r="AH19" s="150"/>
      <c r="AI19" s="148"/>
      <c r="AJ19" s="150"/>
      <c r="AK19" s="148"/>
      <c r="AL19" s="150"/>
      <c r="AM19" s="152"/>
    </row>
    <row r="20" spans="2:39" ht="53.25" customHeight="1">
      <c r="B20" s="134"/>
      <c r="C20" s="135" t="s">
        <v>295</v>
      </c>
      <c r="D20" s="314"/>
      <c r="E20" s="443">
        <v>3279</v>
      </c>
      <c r="F20" s="314"/>
      <c r="G20" s="443">
        <v>2594</v>
      </c>
      <c r="H20" s="314"/>
      <c r="I20" s="443">
        <v>2246</v>
      </c>
      <c r="J20" s="314"/>
      <c r="K20" s="443">
        <v>1917</v>
      </c>
      <c r="L20" s="314"/>
      <c r="M20" s="443">
        <v>1469</v>
      </c>
      <c r="N20" s="314"/>
      <c r="O20" s="443">
        <v>910.626</v>
      </c>
      <c r="P20" s="314"/>
      <c r="Q20" s="232">
        <v>595</v>
      </c>
      <c r="R20" s="314"/>
      <c r="S20" s="148">
        <v>349</v>
      </c>
      <c r="T20" s="149"/>
      <c r="U20" s="148">
        <v>186.493</v>
      </c>
      <c r="V20" s="149"/>
      <c r="W20" s="148">
        <v>97</v>
      </c>
      <c r="X20" s="149"/>
      <c r="Y20" s="148">
        <v>29.344720547945204</v>
      </c>
      <c r="Z20" s="149"/>
      <c r="AA20" s="148"/>
      <c r="AB20" s="150"/>
      <c r="AC20" s="148"/>
      <c r="AD20" s="150"/>
      <c r="AE20" s="148"/>
      <c r="AF20" s="150"/>
      <c r="AG20" s="151"/>
      <c r="AH20" s="150"/>
      <c r="AI20" s="148"/>
      <c r="AJ20" s="150"/>
      <c r="AK20" s="148"/>
      <c r="AL20" s="150"/>
      <c r="AM20" s="152"/>
    </row>
    <row r="21" spans="2:39" ht="53.25" customHeight="1" thickBot="1">
      <c r="B21" s="134"/>
      <c r="C21" s="139" t="s">
        <v>79</v>
      </c>
      <c r="D21" s="317"/>
      <c r="E21" s="443">
        <v>7003</v>
      </c>
      <c r="F21" s="317"/>
      <c r="G21" s="443">
        <v>5825</v>
      </c>
      <c r="H21" s="317"/>
      <c r="I21" s="443">
        <v>5286</v>
      </c>
      <c r="J21" s="317"/>
      <c r="K21" s="443">
        <v>4836</v>
      </c>
      <c r="L21" s="317"/>
      <c r="M21" s="443">
        <v>3801</v>
      </c>
      <c r="N21" s="317"/>
      <c r="O21" s="443">
        <v>2910.755</v>
      </c>
      <c r="P21" s="315"/>
      <c r="Q21" s="153">
        <v>2309</v>
      </c>
      <c r="R21" s="315"/>
      <c r="S21" s="153">
        <v>1626</v>
      </c>
      <c r="T21" s="119"/>
      <c r="U21" s="153">
        <v>1287.181</v>
      </c>
      <c r="V21" s="119"/>
      <c r="W21" s="153">
        <v>944</v>
      </c>
      <c r="X21" s="119"/>
      <c r="Y21" s="153">
        <v>663</v>
      </c>
      <c r="Z21" s="119"/>
      <c r="AA21" s="153">
        <f>SUM(AA17:AA20)</f>
        <v>413.04100000000005</v>
      </c>
      <c r="AB21" s="154"/>
      <c r="AC21" s="153">
        <f>SUM(AC17:AC20)</f>
        <v>326.572</v>
      </c>
      <c r="AD21" s="154"/>
      <c r="AE21" s="153">
        <f>SUM(AE17:AE20)</f>
        <v>249.13</v>
      </c>
      <c r="AF21" s="154"/>
      <c r="AG21" s="153">
        <f>SUM(AG17:AG20)</f>
        <v>189.339</v>
      </c>
      <c r="AH21" s="154"/>
      <c r="AI21" s="153">
        <f>SUM(AI17:AI20)</f>
        <v>58.74304657534247</v>
      </c>
      <c r="AJ21" s="154"/>
      <c r="AK21" s="153"/>
      <c r="AL21" s="154"/>
      <c r="AM21" s="155"/>
    </row>
    <row r="22" spans="2:39" ht="53.25" customHeight="1" thickBot="1">
      <c r="B22" s="322"/>
      <c r="C22" s="310" t="s">
        <v>228</v>
      </c>
      <c r="D22" s="437"/>
      <c r="E22" s="156">
        <v>23398</v>
      </c>
      <c r="F22" s="437"/>
      <c r="G22" s="156">
        <v>21642</v>
      </c>
      <c r="H22" s="437"/>
      <c r="I22" s="156">
        <v>20139</v>
      </c>
      <c r="J22" s="437"/>
      <c r="K22" s="156">
        <v>18909</v>
      </c>
      <c r="L22" s="437"/>
      <c r="M22" s="156">
        <v>17279</v>
      </c>
      <c r="N22" s="437"/>
      <c r="O22" s="156">
        <v>15781</v>
      </c>
      <c r="P22" s="324"/>
      <c r="Q22" s="156">
        <v>14174</v>
      </c>
      <c r="R22" s="324"/>
      <c r="S22" s="156">
        <v>13135</v>
      </c>
      <c r="T22" s="157"/>
      <c r="U22" s="156">
        <v>12377</v>
      </c>
      <c r="V22" s="157"/>
      <c r="W22" s="156">
        <v>11243</v>
      </c>
      <c r="X22" s="157"/>
      <c r="Y22" s="156">
        <f>SUM(Y5:Y20)</f>
        <v>11241.135589041096</v>
      </c>
      <c r="Z22" s="157"/>
      <c r="AA22" s="156">
        <v>11386</v>
      </c>
      <c r="AB22" s="158"/>
      <c r="AC22" s="156">
        <v>11095</v>
      </c>
      <c r="AD22" s="158"/>
      <c r="AE22" s="156">
        <f>SUM(AE5:AE20)</f>
        <v>10995.196051912571</v>
      </c>
      <c r="AF22" s="158"/>
      <c r="AG22" s="156">
        <f>SUM(AG5:AG20)</f>
        <v>10725.606972602738</v>
      </c>
      <c r="AH22" s="158"/>
      <c r="AI22" s="156">
        <f>SUM(AI5:AI20)</f>
        <v>10253.636082191779</v>
      </c>
      <c r="AJ22" s="158"/>
      <c r="AK22" s="156">
        <v>9944</v>
      </c>
      <c r="AL22" s="158"/>
      <c r="AM22" s="156">
        <f>SUM(AM5:AM20)</f>
        <v>10008.610090163933</v>
      </c>
    </row>
    <row r="23" spans="2:39" ht="53.25" customHeight="1">
      <c r="B23" s="136"/>
      <c r="C23" s="137" t="s">
        <v>173</v>
      </c>
      <c r="D23" s="438"/>
      <c r="E23" s="440">
        <v>1817</v>
      </c>
      <c r="F23" s="438"/>
      <c r="G23" s="440">
        <v>1936</v>
      </c>
      <c r="H23" s="438"/>
      <c r="I23" s="440">
        <v>2031</v>
      </c>
      <c r="J23" s="438"/>
      <c r="K23" s="440">
        <v>2073</v>
      </c>
      <c r="L23" s="438"/>
      <c r="M23" s="440">
        <v>1960</v>
      </c>
      <c r="N23" s="438"/>
      <c r="O23" s="440">
        <v>1847.059</v>
      </c>
      <c r="P23" s="316"/>
      <c r="Q23" s="144">
        <v>1706</v>
      </c>
      <c r="R23" s="316"/>
      <c r="S23" s="144">
        <v>1573</v>
      </c>
      <c r="T23" s="120"/>
      <c r="U23" s="144">
        <v>1443.584</v>
      </c>
      <c r="V23" s="120"/>
      <c r="W23" s="144">
        <v>1377</v>
      </c>
      <c r="X23" s="120"/>
      <c r="Y23" s="144">
        <v>1255.1223561643799</v>
      </c>
      <c r="Z23" s="120"/>
      <c r="AA23" s="144">
        <v>1184.716</v>
      </c>
      <c r="AB23" s="120"/>
      <c r="AC23" s="144">
        <v>1119.0161260273974</v>
      </c>
      <c r="AD23" s="145"/>
      <c r="AE23" s="144">
        <v>1035</v>
      </c>
      <c r="AF23" s="145"/>
      <c r="AG23" s="146">
        <v>1336.05498630137</v>
      </c>
      <c r="AH23" s="145"/>
      <c r="AI23" s="144">
        <v>1588.845284931507</v>
      </c>
      <c r="AJ23" s="145"/>
      <c r="AK23" s="144">
        <v>1788.1074191780822</v>
      </c>
      <c r="AL23" s="145"/>
      <c r="AM23" s="147">
        <v>2005.1943825136611</v>
      </c>
    </row>
    <row r="24" spans="2:39" ht="53.25" customHeight="1">
      <c r="B24" s="132"/>
      <c r="C24" s="133" t="s">
        <v>174</v>
      </c>
      <c r="D24" s="313"/>
      <c r="E24" s="440">
        <v>3678</v>
      </c>
      <c r="F24" s="313"/>
      <c r="G24" s="440">
        <v>3560</v>
      </c>
      <c r="H24" s="313"/>
      <c r="I24" s="440">
        <v>3497</v>
      </c>
      <c r="J24" s="313"/>
      <c r="K24" s="440">
        <v>3392</v>
      </c>
      <c r="L24" s="313"/>
      <c r="M24" s="440">
        <v>3359</v>
      </c>
      <c r="N24" s="313"/>
      <c r="O24" s="440">
        <v>3337.065</v>
      </c>
      <c r="P24" s="313"/>
      <c r="Q24" s="148">
        <v>3309</v>
      </c>
      <c r="R24" s="313"/>
      <c r="S24" s="148">
        <v>3177</v>
      </c>
      <c r="T24" s="149"/>
      <c r="U24" s="148">
        <v>3127.603</v>
      </c>
      <c r="V24" s="149"/>
      <c r="W24" s="148">
        <v>3102</v>
      </c>
      <c r="X24" s="149"/>
      <c r="Y24" s="148">
        <v>2968.0445369862996</v>
      </c>
      <c r="Z24" s="149"/>
      <c r="AA24" s="148">
        <v>2623.173</v>
      </c>
      <c r="AB24" s="149"/>
      <c r="AC24" s="148">
        <v>2376</v>
      </c>
      <c r="AD24" s="150"/>
      <c r="AE24" s="148">
        <v>2172.362338797814</v>
      </c>
      <c r="AF24" s="150"/>
      <c r="AG24" s="151">
        <v>2156.70437260274</v>
      </c>
      <c r="AH24" s="150"/>
      <c r="AI24" s="148">
        <v>2074.6884301369864</v>
      </c>
      <c r="AJ24" s="166"/>
      <c r="AK24" s="167">
        <v>1912.6934246575343</v>
      </c>
      <c r="AL24" s="166"/>
      <c r="AM24" s="223">
        <v>1753.4030409836066</v>
      </c>
    </row>
    <row r="25" spans="2:39" ht="53.25" customHeight="1">
      <c r="B25" s="138"/>
      <c r="C25" s="139" t="s">
        <v>175</v>
      </c>
      <c r="D25" s="317"/>
      <c r="E25" s="440"/>
      <c r="F25" s="317"/>
      <c r="G25" s="440"/>
      <c r="H25" s="317"/>
      <c r="I25" s="440"/>
      <c r="J25" s="317"/>
      <c r="K25" s="440"/>
      <c r="L25" s="317"/>
      <c r="M25" s="440"/>
      <c r="N25" s="317"/>
      <c r="O25" s="440">
        <v>14.067</v>
      </c>
      <c r="P25" s="317"/>
      <c r="Q25" s="148">
        <v>20</v>
      </c>
      <c r="R25" s="317"/>
      <c r="S25" s="148">
        <v>26</v>
      </c>
      <c r="T25" s="149"/>
      <c r="U25" s="148">
        <v>35.671</v>
      </c>
      <c r="V25" s="149"/>
      <c r="W25" s="148">
        <v>37</v>
      </c>
      <c r="X25" s="149"/>
      <c r="Y25" s="148">
        <v>41.35938356164384</v>
      </c>
      <c r="Z25" s="149"/>
      <c r="AA25" s="148">
        <v>39.451</v>
      </c>
      <c r="AB25" s="149"/>
      <c r="AC25" s="148">
        <v>42.7095205479452</v>
      </c>
      <c r="AD25" s="150"/>
      <c r="AE25" s="148">
        <v>47.039</v>
      </c>
      <c r="AF25" s="150"/>
      <c r="AG25" s="151">
        <v>44.451</v>
      </c>
      <c r="AH25" s="150"/>
      <c r="AI25" s="148">
        <v>30.841383561643838</v>
      </c>
      <c r="AJ25" s="150"/>
      <c r="AK25" s="148">
        <v>28.691008219178084</v>
      </c>
      <c r="AL25" s="150"/>
      <c r="AM25" s="152">
        <v>15.546428961748633</v>
      </c>
    </row>
    <row r="26" spans="2:39" ht="53.25" customHeight="1" thickBot="1">
      <c r="B26" s="138"/>
      <c r="C26" s="139" t="s">
        <v>176</v>
      </c>
      <c r="D26" s="317"/>
      <c r="E26" s="442">
        <v>294</v>
      </c>
      <c r="F26" s="317"/>
      <c r="G26" s="442">
        <v>256</v>
      </c>
      <c r="H26" s="317"/>
      <c r="I26" s="442">
        <v>229</v>
      </c>
      <c r="J26" s="317"/>
      <c r="K26" s="442">
        <v>198</v>
      </c>
      <c r="L26" s="317"/>
      <c r="M26" s="442">
        <v>182</v>
      </c>
      <c r="N26" s="317"/>
      <c r="O26" s="442">
        <v>162.323</v>
      </c>
      <c r="P26" s="315"/>
      <c r="Q26" s="153">
        <v>125</v>
      </c>
      <c r="R26" s="315"/>
      <c r="S26" s="153">
        <v>107</v>
      </c>
      <c r="T26" s="119"/>
      <c r="U26" s="153">
        <v>89.032</v>
      </c>
      <c r="V26" s="119"/>
      <c r="W26" s="153">
        <v>63</v>
      </c>
      <c r="X26" s="119"/>
      <c r="Y26" s="153">
        <v>43.9604438356164</v>
      </c>
      <c r="Z26" s="164"/>
      <c r="AA26" s="165">
        <v>34.295</v>
      </c>
      <c r="AB26" s="164"/>
      <c r="AC26" s="165">
        <v>15.559580821917809</v>
      </c>
      <c r="AD26" s="235"/>
      <c r="AE26" s="236"/>
      <c r="AF26" s="235"/>
      <c r="AG26" s="237"/>
      <c r="AH26" s="235"/>
      <c r="AI26" s="236"/>
      <c r="AJ26" s="235"/>
      <c r="AK26" s="236"/>
      <c r="AL26" s="235"/>
      <c r="AM26" s="238"/>
    </row>
    <row r="27" spans="2:39" ht="53.25" customHeight="1" thickBot="1">
      <c r="B27" s="323"/>
      <c r="C27" s="257" t="s">
        <v>229</v>
      </c>
      <c r="D27" s="326"/>
      <c r="E27" s="450">
        <v>5789</v>
      </c>
      <c r="F27" s="326"/>
      <c r="G27" s="450">
        <v>5751</v>
      </c>
      <c r="H27" s="326"/>
      <c r="I27" s="450">
        <v>5757</v>
      </c>
      <c r="J27" s="567"/>
      <c r="K27" s="450">
        <v>5662</v>
      </c>
      <c r="L27" s="567"/>
      <c r="M27" s="450">
        <v>5501</v>
      </c>
      <c r="N27" s="567"/>
      <c r="O27" s="450">
        <v>5360.514</v>
      </c>
      <c r="P27" s="568"/>
      <c r="Q27" s="156">
        <v>5160</v>
      </c>
      <c r="R27" s="325"/>
      <c r="S27" s="156">
        <v>4884</v>
      </c>
      <c r="T27" s="157"/>
      <c r="U27" s="156">
        <v>4695.89</v>
      </c>
      <c r="V27" s="157"/>
      <c r="W27" s="156">
        <v>4580</v>
      </c>
      <c r="X27" s="157"/>
      <c r="Y27" s="156">
        <f>SUM(Y23:Y26)</f>
        <v>4308.4867205479395</v>
      </c>
      <c r="Z27" s="157"/>
      <c r="AA27" s="156">
        <f>SUM(AA23:AA26)</f>
        <v>3881.6349999999998</v>
      </c>
      <c r="AB27" s="158"/>
      <c r="AC27" s="156">
        <v>3554</v>
      </c>
      <c r="AD27" s="158"/>
      <c r="AE27" s="156">
        <v>3254</v>
      </c>
      <c r="AF27" s="158"/>
      <c r="AG27" s="156">
        <v>3537</v>
      </c>
      <c r="AH27" s="158"/>
      <c r="AI27" s="156">
        <v>3694</v>
      </c>
      <c r="AJ27" s="158"/>
      <c r="AK27" s="156">
        <v>3730</v>
      </c>
      <c r="AL27" s="158"/>
      <c r="AM27" s="234">
        <v>3775</v>
      </c>
    </row>
    <row r="28" spans="2:39" ht="53.25" customHeight="1">
      <c r="B28" s="136"/>
      <c r="C28" s="137" t="s">
        <v>177</v>
      </c>
      <c r="D28" s="438"/>
      <c r="E28" s="440">
        <v>173</v>
      </c>
      <c r="F28" s="438"/>
      <c r="G28" s="440">
        <v>171</v>
      </c>
      <c r="H28" s="438"/>
      <c r="I28" s="440">
        <v>167</v>
      </c>
      <c r="J28" s="438"/>
      <c r="K28" s="440">
        <v>173</v>
      </c>
      <c r="L28" s="438"/>
      <c r="M28" s="440">
        <v>188</v>
      </c>
      <c r="N28" s="438"/>
      <c r="O28" s="440">
        <v>210.368</v>
      </c>
      <c r="P28" s="316"/>
      <c r="Q28" s="239">
        <v>220</v>
      </c>
      <c r="R28" s="316"/>
      <c r="S28" s="239">
        <v>216</v>
      </c>
      <c r="T28" s="240"/>
      <c r="U28" s="239">
        <v>206.454</v>
      </c>
      <c r="V28" s="240"/>
      <c r="W28" s="239">
        <v>241</v>
      </c>
      <c r="X28" s="240"/>
      <c r="Y28" s="239">
        <v>322.69792328767124</v>
      </c>
      <c r="Z28" s="240"/>
      <c r="AA28" s="239">
        <v>274.192</v>
      </c>
      <c r="AB28" s="240"/>
      <c r="AC28" s="239">
        <v>218.67583561643835</v>
      </c>
      <c r="AD28" s="241"/>
      <c r="AE28" s="239">
        <v>148.59809289617488</v>
      </c>
      <c r="AF28" s="241"/>
      <c r="AG28" s="242">
        <v>132.08669589041094</v>
      </c>
      <c r="AH28" s="241"/>
      <c r="AI28" s="239">
        <v>120.46442465753424</v>
      </c>
      <c r="AJ28" s="241"/>
      <c r="AK28" s="239">
        <v>111.49764109589042</v>
      </c>
      <c r="AL28" s="241"/>
      <c r="AM28" s="243">
        <v>119.8390218579235</v>
      </c>
    </row>
    <row r="29" spans="2:39" ht="53.25" customHeight="1">
      <c r="B29" s="132"/>
      <c r="C29" s="133" t="s">
        <v>178</v>
      </c>
      <c r="D29" s="313"/>
      <c r="E29" s="440">
        <v>76</v>
      </c>
      <c r="F29" s="313"/>
      <c r="G29" s="440">
        <v>69</v>
      </c>
      <c r="H29" s="313"/>
      <c r="I29" s="440">
        <v>64</v>
      </c>
      <c r="J29" s="313"/>
      <c r="K29" s="440">
        <v>66</v>
      </c>
      <c r="L29" s="313"/>
      <c r="M29" s="440">
        <v>64</v>
      </c>
      <c r="N29" s="313"/>
      <c r="O29" s="440">
        <v>68.452</v>
      </c>
      <c r="P29" s="313"/>
      <c r="Q29" s="148">
        <v>76</v>
      </c>
      <c r="R29" s="313"/>
      <c r="S29" s="148">
        <v>81</v>
      </c>
      <c r="T29" s="149"/>
      <c r="U29" s="148">
        <v>80.255</v>
      </c>
      <c r="V29" s="149"/>
      <c r="W29" s="148">
        <v>90</v>
      </c>
      <c r="X29" s="149"/>
      <c r="Y29" s="148">
        <v>96.44817808219177</v>
      </c>
      <c r="Z29" s="149"/>
      <c r="AA29" s="148">
        <v>84.377</v>
      </c>
      <c r="AB29" s="149"/>
      <c r="AC29" s="148">
        <v>88.89305753424658</v>
      </c>
      <c r="AD29" s="150"/>
      <c r="AE29" s="148">
        <v>88.97329234972678</v>
      </c>
      <c r="AF29" s="150"/>
      <c r="AG29" s="151">
        <v>82.69303287671232</v>
      </c>
      <c r="AH29" s="150"/>
      <c r="AI29" s="148">
        <v>92.27517260273973</v>
      </c>
      <c r="AJ29" s="150"/>
      <c r="AK29" s="148">
        <v>87.85221095890411</v>
      </c>
      <c r="AL29" s="150"/>
      <c r="AM29" s="152">
        <v>92.59041530054645</v>
      </c>
    </row>
    <row r="30" spans="2:39" ht="53.25" customHeight="1">
      <c r="B30" s="132"/>
      <c r="C30" s="133" t="s">
        <v>179</v>
      </c>
      <c r="D30" s="313"/>
      <c r="E30" s="440">
        <v>198</v>
      </c>
      <c r="F30" s="313"/>
      <c r="G30" s="440">
        <v>190</v>
      </c>
      <c r="H30" s="313"/>
      <c r="I30" s="440">
        <v>185</v>
      </c>
      <c r="J30" s="313"/>
      <c r="K30" s="440">
        <v>185</v>
      </c>
      <c r="L30" s="313"/>
      <c r="M30" s="440">
        <v>194</v>
      </c>
      <c r="N30" s="313"/>
      <c r="O30" s="440">
        <v>219.325</v>
      </c>
      <c r="P30" s="313"/>
      <c r="Q30" s="148">
        <v>203</v>
      </c>
      <c r="R30" s="313"/>
      <c r="S30" s="148">
        <v>226</v>
      </c>
      <c r="T30" s="149"/>
      <c r="U30" s="148">
        <v>227.696</v>
      </c>
      <c r="V30" s="149"/>
      <c r="W30" s="148">
        <v>237</v>
      </c>
      <c r="X30" s="149"/>
      <c r="Y30" s="148">
        <v>241.99534246575342</v>
      </c>
      <c r="Z30" s="149"/>
      <c r="AA30" s="148">
        <v>249.158</v>
      </c>
      <c r="AB30" s="149"/>
      <c r="AC30" s="148">
        <v>285</v>
      </c>
      <c r="AD30" s="150"/>
      <c r="AE30" s="148">
        <v>289.98222131147537</v>
      </c>
      <c r="AF30" s="150"/>
      <c r="AG30" s="151">
        <v>255.30690410958903</v>
      </c>
      <c r="AH30" s="150"/>
      <c r="AI30" s="148">
        <v>214.7307205479452</v>
      </c>
      <c r="AJ30" s="150"/>
      <c r="AK30" s="148">
        <v>189.88377534246575</v>
      </c>
      <c r="AL30" s="150"/>
      <c r="AM30" s="152">
        <v>197.68870765027322</v>
      </c>
    </row>
    <row r="31" spans="2:39" ht="53.25" customHeight="1">
      <c r="B31" s="138"/>
      <c r="C31" s="139" t="s">
        <v>180</v>
      </c>
      <c r="D31" s="317"/>
      <c r="E31" s="440">
        <v>81</v>
      </c>
      <c r="F31" s="317"/>
      <c r="G31" s="440">
        <v>83</v>
      </c>
      <c r="H31" s="317"/>
      <c r="I31" s="440">
        <v>75</v>
      </c>
      <c r="J31" s="317"/>
      <c r="K31" s="440">
        <v>78</v>
      </c>
      <c r="L31" s="317"/>
      <c r="M31" s="440">
        <v>83</v>
      </c>
      <c r="N31" s="317"/>
      <c r="O31" s="440">
        <v>86.597</v>
      </c>
      <c r="P31" s="317"/>
      <c r="Q31" s="148">
        <v>105</v>
      </c>
      <c r="R31" s="317"/>
      <c r="S31" s="148">
        <v>119</v>
      </c>
      <c r="T31" s="149"/>
      <c r="U31" s="148">
        <v>126.694</v>
      </c>
      <c r="V31" s="149"/>
      <c r="W31" s="148">
        <v>151</v>
      </c>
      <c r="X31" s="149"/>
      <c r="Y31" s="148">
        <v>152.39294794520546</v>
      </c>
      <c r="Z31" s="149"/>
      <c r="AA31" s="148">
        <v>163.368</v>
      </c>
      <c r="AB31" s="149"/>
      <c r="AC31" s="148">
        <v>159</v>
      </c>
      <c r="AD31" s="150"/>
      <c r="AE31" s="148">
        <v>122.224</v>
      </c>
      <c r="AF31" s="150"/>
      <c r="AG31" s="151">
        <v>105.79</v>
      </c>
      <c r="AH31" s="150"/>
      <c r="AI31" s="148">
        <v>116.00689863013699</v>
      </c>
      <c r="AJ31" s="150"/>
      <c r="AK31" s="148">
        <v>137.9556602739726</v>
      </c>
      <c r="AL31" s="150"/>
      <c r="AM31" s="152">
        <v>152.08349726775955</v>
      </c>
    </row>
    <row r="32" spans="2:39" ht="53.25" customHeight="1">
      <c r="B32" s="138"/>
      <c r="C32" s="139" t="s">
        <v>181</v>
      </c>
      <c r="D32" s="317"/>
      <c r="E32" s="440">
        <v>12</v>
      </c>
      <c r="F32" s="317"/>
      <c r="G32" s="440">
        <v>11</v>
      </c>
      <c r="H32" s="317"/>
      <c r="I32" s="440">
        <v>12</v>
      </c>
      <c r="J32" s="317"/>
      <c r="K32" s="440">
        <v>13</v>
      </c>
      <c r="L32" s="317"/>
      <c r="M32" s="440">
        <v>15</v>
      </c>
      <c r="N32" s="317"/>
      <c r="O32" s="440">
        <v>14.743</v>
      </c>
      <c r="P32" s="317"/>
      <c r="Q32" s="148">
        <v>17</v>
      </c>
      <c r="R32" s="317"/>
      <c r="S32" s="148">
        <v>20</v>
      </c>
      <c r="T32" s="149"/>
      <c r="U32" s="148">
        <v>20.464</v>
      </c>
      <c r="V32" s="149"/>
      <c r="W32" s="148">
        <v>22</v>
      </c>
      <c r="X32" s="149"/>
      <c r="Y32" s="148">
        <v>20.740638356164386</v>
      </c>
      <c r="Z32" s="149"/>
      <c r="AA32" s="148">
        <v>12.983</v>
      </c>
      <c r="AB32" s="149"/>
      <c r="AC32" s="148">
        <v>0</v>
      </c>
      <c r="AD32" s="150"/>
      <c r="AE32" s="148"/>
      <c r="AF32" s="150"/>
      <c r="AG32" s="151"/>
      <c r="AH32" s="150"/>
      <c r="AI32" s="148"/>
      <c r="AJ32" s="150"/>
      <c r="AK32" s="148"/>
      <c r="AL32" s="150"/>
      <c r="AM32" s="152"/>
    </row>
    <row r="33" spans="2:39" ht="53.25" customHeight="1" thickBot="1">
      <c r="B33" s="141"/>
      <c r="C33" s="140" t="s">
        <v>182</v>
      </c>
      <c r="D33" s="315"/>
      <c r="E33" s="442">
        <v>95</v>
      </c>
      <c r="F33" s="315"/>
      <c r="G33" s="442">
        <v>87</v>
      </c>
      <c r="H33" s="315"/>
      <c r="I33" s="442">
        <v>82</v>
      </c>
      <c r="J33" s="315"/>
      <c r="K33" s="442">
        <v>81</v>
      </c>
      <c r="L33" s="315"/>
      <c r="M33" s="442">
        <v>82</v>
      </c>
      <c r="N33" s="315"/>
      <c r="O33" s="442">
        <v>76.649</v>
      </c>
      <c r="P33" s="315"/>
      <c r="Q33" s="148">
        <v>64</v>
      </c>
      <c r="R33" s="315"/>
      <c r="S33" s="148">
        <v>44</v>
      </c>
      <c r="T33" s="149"/>
      <c r="U33" s="148">
        <v>35.857</v>
      </c>
      <c r="V33" s="149"/>
      <c r="W33" s="148">
        <v>27</v>
      </c>
      <c r="X33" s="149"/>
      <c r="Y33" s="148">
        <v>13</v>
      </c>
      <c r="Z33" s="149"/>
      <c r="AA33" s="148"/>
      <c r="AB33" s="149"/>
      <c r="AC33" s="148"/>
      <c r="AD33" s="150"/>
      <c r="AE33" s="148"/>
      <c r="AF33" s="150"/>
      <c r="AG33" s="151"/>
      <c r="AH33" s="150"/>
      <c r="AI33" s="148"/>
      <c r="AJ33" s="150"/>
      <c r="AK33" s="148"/>
      <c r="AL33" s="150"/>
      <c r="AM33" s="152"/>
    </row>
    <row r="34" spans="2:39" ht="53.25" customHeight="1" thickBot="1">
      <c r="B34" s="256"/>
      <c r="C34" s="257" t="s">
        <v>203</v>
      </c>
      <c r="D34" s="326"/>
      <c r="E34" s="450">
        <v>635</v>
      </c>
      <c r="F34" s="326"/>
      <c r="G34" s="450">
        <v>611</v>
      </c>
      <c r="H34" s="326"/>
      <c r="I34" s="450">
        <v>585</v>
      </c>
      <c r="J34" s="326"/>
      <c r="K34" s="450">
        <v>597</v>
      </c>
      <c r="L34" s="326"/>
      <c r="M34" s="450">
        <v>626</v>
      </c>
      <c r="N34" s="326"/>
      <c r="O34" s="450">
        <v>676.134</v>
      </c>
      <c r="P34" s="326"/>
      <c r="Q34" s="156">
        <v>686</v>
      </c>
      <c r="R34" s="326"/>
      <c r="S34" s="156">
        <v>706</v>
      </c>
      <c r="T34" s="157"/>
      <c r="U34" s="156">
        <v>697.4199999999998</v>
      </c>
      <c r="V34" s="157"/>
      <c r="W34" s="156">
        <v>769</v>
      </c>
      <c r="X34" s="157"/>
      <c r="Y34" s="156">
        <f>SUM(Y28:Y33)</f>
        <v>847.2750301369863</v>
      </c>
      <c r="Z34" s="157"/>
      <c r="AA34" s="156">
        <f>SUM(AA28:AA33)</f>
        <v>784.078</v>
      </c>
      <c r="AB34" s="158"/>
      <c r="AC34" s="156">
        <f>SUM(AC28:AC33)</f>
        <v>751.568893150685</v>
      </c>
      <c r="AD34" s="158"/>
      <c r="AE34" s="156">
        <f>SUM(AE28:AE33)</f>
        <v>649.777606557377</v>
      </c>
      <c r="AF34" s="158"/>
      <c r="AG34" s="156">
        <f>SUM(AG28:AG33)</f>
        <v>575.8766328767123</v>
      </c>
      <c r="AH34" s="158"/>
      <c r="AI34" s="156">
        <f>SUM(AI28:AI33)</f>
        <v>543.4772164383562</v>
      </c>
      <c r="AJ34" s="158"/>
      <c r="AK34" s="156">
        <f>SUM(AK28:AK33)</f>
        <v>527.1892876712329</v>
      </c>
      <c r="AL34" s="158"/>
      <c r="AM34" s="234">
        <f>SUM(AM28:AM33)</f>
        <v>562.2016420765027</v>
      </c>
    </row>
    <row r="35" spans="2:39" ht="53.25" customHeight="1" thickBot="1">
      <c r="B35" s="323"/>
      <c r="C35" s="257" t="s">
        <v>230</v>
      </c>
      <c r="D35" s="326"/>
      <c r="E35" s="451">
        <v>29823</v>
      </c>
      <c r="F35" s="326"/>
      <c r="G35" s="451">
        <v>28004</v>
      </c>
      <c r="H35" s="326"/>
      <c r="I35" s="451">
        <v>26481</v>
      </c>
      <c r="J35" s="326"/>
      <c r="K35" s="451">
        <v>25168</v>
      </c>
      <c r="L35" s="326"/>
      <c r="M35" s="451">
        <v>23407</v>
      </c>
      <c r="N35" s="326"/>
      <c r="O35" s="451">
        <v>21817.457</v>
      </c>
      <c r="P35" s="325"/>
      <c r="Q35" s="156">
        <v>20021</v>
      </c>
      <c r="R35" s="325"/>
      <c r="S35" s="156">
        <v>18725</v>
      </c>
      <c r="T35" s="157"/>
      <c r="U35" s="156">
        <v>17770</v>
      </c>
      <c r="V35" s="157"/>
      <c r="W35" s="156">
        <v>16592</v>
      </c>
      <c r="X35" s="157"/>
      <c r="Y35" s="156">
        <f>SUM(Y22,Y27,Y34)</f>
        <v>16396.89733972602</v>
      </c>
      <c r="Z35" s="157"/>
      <c r="AA35" s="156">
        <v>16051</v>
      </c>
      <c r="AB35" s="158"/>
      <c r="AC35" s="156">
        <f>SUM(AC22,AC27,AC34)</f>
        <v>15400.568893150685</v>
      </c>
      <c r="AD35" s="158"/>
      <c r="AE35" s="156">
        <f>SUM(AE22,AE27,AE34)</f>
        <v>14898.973658469948</v>
      </c>
      <c r="AF35" s="158"/>
      <c r="AG35" s="156">
        <v>14839</v>
      </c>
      <c r="AH35" s="158"/>
      <c r="AI35" s="156">
        <f>SUM(AI22,AI27,AI34)</f>
        <v>14491.113298630135</v>
      </c>
      <c r="AJ35" s="158"/>
      <c r="AK35" s="156">
        <f>SUM(AK22,AK27,AK34)</f>
        <v>14201.189287671234</v>
      </c>
      <c r="AL35" s="158"/>
      <c r="AM35" s="234">
        <v>14346</v>
      </c>
    </row>
    <row r="36" spans="2:17" ht="33" customHeight="1">
      <c r="B36" s="113" t="s">
        <v>183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2:17" ht="34.5" customHeight="1">
      <c r="B37" s="113" t="s">
        <v>184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2:17" ht="2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2:19" ht="23.25"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S39" s="307"/>
    </row>
    <row r="40" spans="2:19" ht="23.25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S40" s="307"/>
    </row>
    <row r="41" spans="2:17" ht="21"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2:17" ht="21"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2:17" ht="21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2:17" ht="2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2:17" ht="21"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2:17" ht="21"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2:17" ht="21"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2:17" ht="21"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</row>
    <row r="49" spans="2:17" ht="2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</row>
    <row r="50" spans="2:17" ht="21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</row>
    <row r="51" spans="2:17" ht="21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2" spans="2:17" ht="21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</row>
    <row r="53" spans="2:17" ht="21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</row>
    <row r="54" spans="2:17" ht="21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</row>
    <row r="55" spans="2:17" ht="21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2:17" ht="21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</row>
    <row r="57" spans="2:17" ht="2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2:17" ht="21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2:17" ht="21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2:17" ht="21"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2:17" ht="21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2:17" ht="2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  <row r="63" spans="2:17" ht="21"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2:17" ht="21"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2:17" ht="21"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</row>
    <row r="66" spans="2:17" ht="21"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</row>
    <row r="67" spans="2:17" ht="21"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</row>
    <row r="68" spans="2:17" ht="2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</row>
    <row r="69" spans="2:17" ht="21"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</row>
    <row r="70" spans="2:17" ht="21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</row>
    <row r="71" spans="2:17" ht="21"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</row>
    <row r="72" spans="2:17" ht="21"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</row>
    <row r="73" spans="2:17" ht="2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</row>
    <row r="74" spans="2:17" ht="21"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</row>
    <row r="75" spans="2:17" ht="21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</row>
    <row r="76" spans="2:17" ht="21"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</row>
    <row r="77" spans="2:17" ht="21"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</row>
    <row r="78" spans="2:17" ht="21"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</row>
    <row r="79" spans="2:17" ht="21"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</row>
    <row r="80" spans="2:17" ht="21"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</row>
    <row r="81" spans="2:17" ht="2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</row>
    <row r="82" spans="2:17" ht="21"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</row>
    <row r="83" spans="2:17" ht="21"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</row>
    <row r="84" spans="2:17" ht="21"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</row>
    <row r="85" spans="2:17" ht="21"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</row>
    <row r="86" spans="2:17" ht="2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</row>
    <row r="87" spans="2:17" ht="21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</row>
    <row r="88" spans="2:17" ht="21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</row>
    <row r="89" spans="2:17" ht="21"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</row>
    <row r="90" spans="2:17" ht="21"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</row>
    <row r="91" spans="2:17" ht="21"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</row>
    <row r="92" spans="2:17" ht="2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</row>
    <row r="93" spans="2:17" ht="21"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</row>
    <row r="94" spans="2:17" ht="21"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</row>
    <row r="95" spans="2:17" ht="21"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</row>
    <row r="96" spans="2:17" ht="21"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</row>
    <row r="97" spans="2:17" ht="2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</row>
    <row r="98" spans="2:17" ht="21"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</row>
    <row r="99" spans="2:17" ht="21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</row>
    <row r="100" spans="2:17" ht="21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</row>
    <row r="101" spans="2:17" ht="21"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</row>
    <row r="102" spans="2:17" ht="21"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</row>
    <row r="103" spans="2:17" ht="21"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</row>
    <row r="104" spans="2:17" ht="21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</row>
    <row r="105" spans="2:17" ht="2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</row>
    <row r="106" spans="2:17" ht="21"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</row>
    <row r="107" spans="2:17" ht="21"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</row>
    <row r="108" spans="2:17" ht="21"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</row>
    <row r="109" spans="2:17" ht="21"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</row>
    <row r="110" spans="2:17" ht="2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</row>
    <row r="111" spans="2:17" ht="21"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 ht="21"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 ht="21"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 ht="21"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 ht="21"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 ht="2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 ht="21"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 ht="21"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 ht="21"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 ht="21"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 ht="2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 ht="21"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 ht="21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 ht="21"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 ht="21"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 ht="21"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 ht="21"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 ht="21"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 ht="2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 ht="21"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 ht="21"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 ht="21"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 ht="21"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 ht="2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 ht="21"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 ht="21"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 ht="21"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 ht="21"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 ht="21"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 ht="2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 ht="21"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 ht="21"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 ht="21"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 ht="21"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 ht="2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 ht="21"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 ht="21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 ht="21"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 ht="21"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 ht="21"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 ht="21"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 ht="21"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 ht="21"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 ht="21"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 ht="21"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 ht="21"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 ht="21"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 ht="21"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 ht="21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 ht="21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 ht="21"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 ht="21"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 ht="21"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 ht="21"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 ht="21"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 ht="21"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 ht="21"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 ht="21"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 ht="21"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 ht="21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 ht="21"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 ht="21"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 ht="21"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 ht="21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 ht="21"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 ht="21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  <row r="177" spans="2:17" ht="21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2:17" ht="21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</row>
    <row r="179" spans="2:17" ht="21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</row>
    <row r="180" spans="2:17" ht="21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</row>
    <row r="181" spans="2:17" ht="21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</row>
    <row r="182" spans="2:17" ht="21"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</row>
    <row r="183" spans="2:17" ht="21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2:17" ht="21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</row>
    <row r="185" spans="2:17" ht="21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</row>
    <row r="186" spans="2:17" ht="21"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2:17" ht="21"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</row>
    <row r="188" spans="2:17" ht="21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</row>
    <row r="189" spans="2:17" ht="21"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</row>
    <row r="190" spans="2:17" ht="21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2:17" ht="21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</row>
    <row r="192" spans="2:17" ht="21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</row>
    <row r="193" spans="2:17" ht="21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</row>
    <row r="194" spans="2:17" ht="21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2:17" ht="21"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</row>
    <row r="196" spans="2:17" ht="21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</row>
    <row r="197" spans="2:17" ht="21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2:17" ht="21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</row>
    <row r="199" spans="2:17" ht="21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</row>
    <row r="200" spans="2:17" ht="21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</row>
    <row r="201" spans="2:17" ht="21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</row>
    <row r="202" spans="2:17" ht="21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</row>
    <row r="203" spans="2:17" ht="21"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</row>
    <row r="204" spans="2:17" ht="21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</row>
    <row r="205" spans="2:17" ht="21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</row>
    <row r="206" spans="2:17" ht="21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</row>
    <row r="207" spans="2:17" ht="21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</row>
    <row r="208" spans="2:17" ht="21"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</row>
    <row r="209" spans="2:17" ht="21"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</row>
    <row r="210" spans="2:17" ht="21"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</row>
    <row r="211" spans="2:17" ht="21"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</row>
    <row r="212" spans="2:17" ht="21"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</row>
    <row r="213" spans="2:17" ht="21"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</row>
    <row r="214" spans="2:17" ht="21"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</row>
    <row r="215" spans="2:17" ht="21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</row>
    <row r="216" spans="2:17" ht="21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</row>
    <row r="217" spans="2:17" ht="21"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</row>
    <row r="218" spans="2:17" ht="21"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</row>
    <row r="219" spans="2:17" ht="21"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</row>
    <row r="220" spans="2:17" ht="21"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</row>
    <row r="221" spans="2:17" ht="21"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</row>
    <row r="222" spans="2:17" ht="21"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</row>
    <row r="223" spans="2:17" ht="21"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</row>
    <row r="224" spans="2:17" ht="21"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</row>
    <row r="225" spans="2:17" ht="21"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</row>
    <row r="226" spans="2:17" ht="21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2:17" ht="21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</row>
    <row r="228" spans="2:17" ht="21"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</row>
    <row r="229" spans="2:17" ht="21"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</row>
    <row r="230" spans="2:17" ht="21"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</row>
    <row r="231" spans="2:17" ht="21"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</row>
    <row r="232" spans="2:17" ht="21"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</row>
    <row r="233" spans="2:17" ht="21"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</row>
  </sheetData>
  <sheetProtection/>
  <mergeCells count="20">
    <mergeCell ref="AH3:AI4"/>
    <mergeCell ref="AJ3:AK4"/>
    <mergeCell ref="AL3:AM4"/>
    <mergeCell ref="AI2:AM2"/>
    <mergeCell ref="Z3:AA4"/>
    <mergeCell ref="AB3:AC4"/>
    <mergeCell ref="AD3:AE4"/>
    <mergeCell ref="X3:Y4"/>
    <mergeCell ref="N3:O4"/>
    <mergeCell ref="L3:M4"/>
    <mergeCell ref="J3:K4"/>
    <mergeCell ref="H3:I4"/>
    <mergeCell ref="AF3:AG4"/>
    <mergeCell ref="F3:G4"/>
    <mergeCell ref="B3:B4"/>
    <mergeCell ref="P3:Q4"/>
    <mergeCell ref="R3:S4"/>
    <mergeCell ref="T3:U4"/>
    <mergeCell ref="V3:W4"/>
    <mergeCell ref="D3:E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L34"/>
  <sheetViews>
    <sheetView zoomScale="50" zoomScaleNormal="50" zoomScalePageLayoutView="0" workbookViewId="0" topLeftCell="A1">
      <selection activeCell="F15" sqref="F15"/>
    </sheetView>
  </sheetViews>
  <sheetFormatPr defaultColWidth="9.00390625" defaultRowHeight="13.5"/>
  <cols>
    <col min="1" max="1" width="1.75390625" style="94" customWidth="1"/>
    <col min="2" max="2" width="50.875" style="0" customWidth="1"/>
    <col min="3" max="3" width="4.625" style="0" customWidth="1"/>
    <col min="4" max="4" width="13.875" style="0" customWidth="1"/>
    <col min="5" max="5" width="4.625" style="0" customWidth="1"/>
    <col min="6" max="6" width="13.875" style="0" customWidth="1"/>
    <col min="7" max="7" width="4.625" style="0" customWidth="1"/>
    <col min="8" max="8" width="13.875" style="0" customWidth="1"/>
    <col min="9" max="9" width="4.625" style="0" customWidth="1"/>
    <col min="10" max="10" width="13.875" style="0" customWidth="1"/>
    <col min="11" max="11" width="4.625" style="0" customWidth="1"/>
    <col min="12" max="12" width="13.875" style="0" customWidth="1"/>
    <col min="13" max="13" width="4.625" style="0" customWidth="1"/>
    <col min="14" max="14" width="13.875" style="0" customWidth="1"/>
    <col min="15" max="15" width="4.625" style="0" customWidth="1"/>
    <col min="16" max="16" width="13.875" style="0" customWidth="1"/>
    <col min="17" max="17" width="4.625" style="0" customWidth="1"/>
    <col min="18" max="18" width="13.875" style="0" customWidth="1"/>
    <col min="19" max="19" width="4.625" style="0" customWidth="1"/>
    <col min="20" max="20" width="13.875" style="0" customWidth="1"/>
    <col min="21" max="21" width="4.625" style="0" customWidth="1"/>
    <col min="22" max="22" width="13.875" style="0" customWidth="1"/>
    <col min="23" max="23" width="4.625" style="0" customWidth="1"/>
    <col min="24" max="24" width="13.875" style="0" customWidth="1"/>
    <col min="25" max="25" width="4.625" style="1" customWidth="1"/>
    <col min="26" max="26" width="13.875" style="0" customWidth="1"/>
    <col min="27" max="27" width="4.625" style="0" customWidth="1"/>
    <col min="28" max="28" width="13.875" style="0" customWidth="1"/>
    <col min="29" max="29" width="4.625" style="0" customWidth="1"/>
    <col min="30" max="30" width="13.875" style="0" customWidth="1"/>
    <col min="31" max="31" width="4.625" style="0" customWidth="1"/>
    <col min="32" max="32" width="13.875" style="0" customWidth="1"/>
    <col min="33" max="33" width="4.625" style="0" customWidth="1"/>
    <col min="34" max="34" width="13.875" style="0" customWidth="1"/>
    <col min="35" max="35" width="4.625" style="0" customWidth="1"/>
    <col min="36" max="36" width="13.875" style="0" customWidth="1"/>
    <col min="37" max="37" width="4.625" style="0" customWidth="1"/>
    <col min="38" max="38" width="13.875" style="0" customWidth="1"/>
  </cols>
  <sheetData>
    <row r="1" spans="2:38" ht="24.75" customHeight="1"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7"/>
      <c r="Z1" s="8"/>
      <c r="AA1" s="8"/>
      <c r="AB1" s="8"/>
      <c r="AC1" s="8"/>
      <c r="AD1" s="8"/>
      <c r="AE1" s="8"/>
      <c r="AF1" s="9"/>
      <c r="AG1" s="8"/>
      <c r="AH1" s="8"/>
      <c r="AI1" s="8"/>
      <c r="AJ1" s="8"/>
      <c r="AK1" s="8"/>
      <c r="AL1" s="9"/>
    </row>
    <row r="2" spans="2:38" ht="27.75" customHeight="1">
      <c r="B2" s="97" t="s">
        <v>154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0"/>
      <c r="Z2" s="8"/>
      <c r="AA2" s="8"/>
      <c r="AB2" s="8"/>
      <c r="AC2" s="8"/>
      <c r="AD2" s="8"/>
      <c r="AE2" s="8"/>
      <c r="AF2" s="11"/>
      <c r="AG2" s="8"/>
      <c r="AH2" s="8"/>
      <c r="AI2" s="8"/>
      <c r="AJ2" s="8"/>
      <c r="AK2" s="8"/>
      <c r="AL2" s="306" t="s">
        <v>219</v>
      </c>
    </row>
    <row r="3" spans="2:38" ht="27.75" customHeight="1">
      <c r="B3" s="60" t="s">
        <v>5</v>
      </c>
      <c r="C3" s="646" t="s">
        <v>349</v>
      </c>
      <c r="D3" s="643"/>
      <c r="E3" s="646" t="s">
        <v>346</v>
      </c>
      <c r="F3" s="643"/>
      <c r="G3" s="646" t="s">
        <v>308</v>
      </c>
      <c r="H3" s="643"/>
      <c r="I3" s="642" t="s">
        <v>301</v>
      </c>
      <c r="J3" s="643"/>
      <c r="K3" s="646" t="s">
        <v>296</v>
      </c>
      <c r="L3" s="642"/>
      <c r="M3" s="646" t="s">
        <v>285</v>
      </c>
      <c r="N3" s="643"/>
      <c r="O3" s="648" t="s">
        <v>277</v>
      </c>
      <c r="P3" s="648"/>
      <c r="Q3" s="648" t="s">
        <v>226</v>
      </c>
      <c r="R3" s="648"/>
      <c r="S3" s="648" t="s">
        <v>222</v>
      </c>
      <c r="T3" s="648"/>
      <c r="U3" s="648" t="s">
        <v>204</v>
      </c>
      <c r="V3" s="648"/>
      <c r="W3" s="648" t="s">
        <v>50</v>
      </c>
      <c r="X3" s="648"/>
      <c r="Y3" s="648" t="s">
        <v>46</v>
      </c>
      <c r="Z3" s="648"/>
      <c r="AA3" s="646" t="s">
        <v>47</v>
      </c>
      <c r="AB3" s="643"/>
      <c r="AC3" s="646" t="s">
        <v>48</v>
      </c>
      <c r="AD3" s="643"/>
      <c r="AE3" s="646" t="s">
        <v>49</v>
      </c>
      <c r="AF3" s="643"/>
      <c r="AG3" s="646" t="s">
        <v>51</v>
      </c>
      <c r="AH3" s="643"/>
      <c r="AI3" s="646" t="s">
        <v>52</v>
      </c>
      <c r="AJ3" s="643"/>
      <c r="AK3" s="646" t="s">
        <v>53</v>
      </c>
      <c r="AL3" s="643"/>
    </row>
    <row r="4" spans="2:38" ht="27.75" customHeight="1">
      <c r="B4" s="61"/>
      <c r="C4" s="647"/>
      <c r="D4" s="645"/>
      <c r="E4" s="647"/>
      <c r="F4" s="645"/>
      <c r="G4" s="647"/>
      <c r="H4" s="645"/>
      <c r="I4" s="644"/>
      <c r="J4" s="645"/>
      <c r="K4" s="647"/>
      <c r="L4" s="644"/>
      <c r="M4" s="647"/>
      <c r="N4" s="645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7"/>
      <c r="AB4" s="645"/>
      <c r="AC4" s="647"/>
      <c r="AD4" s="645"/>
      <c r="AE4" s="647"/>
      <c r="AF4" s="645"/>
      <c r="AG4" s="647"/>
      <c r="AH4" s="645"/>
      <c r="AI4" s="647"/>
      <c r="AJ4" s="645"/>
      <c r="AK4" s="647"/>
      <c r="AL4" s="645"/>
    </row>
    <row r="5" spans="1:38" s="186" customFormat="1" ht="27.75" customHeight="1">
      <c r="A5" s="94"/>
      <c r="B5" s="201"/>
      <c r="C5" s="468"/>
      <c r="D5" s="73"/>
      <c r="E5" s="468"/>
      <c r="F5" s="73"/>
      <c r="G5" s="468"/>
      <c r="H5" s="73"/>
      <c r="I5" s="183"/>
      <c r="J5" s="183"/>
      <c r="K5" s="471"/>
      <c r="L5" s="88"/>
      <c r="M5" s="468"/>
      <c r="N5" s="73"/>
      <c r="O5" s="117" t="str">
        <f>IF(P5&lt;0,"▲","　")</f>
        <v>　</v>
      </c>
      <c r="P5" s="73"/>
      <c r="Q5" s="117" t="str">
        <f>IF(R5&lt;0,"▲","　")</f>
        <v>　</v>
      </c>
      <c r="R5" s="73"/>
      <c r="S5" s="117" t="str">
        <f>IF(T5&lt;0,"▲","　")</f>
        <v>　</v>
      </c>
      <c r="T5" s="73"/>
      <c r="U5" s="117" t="str">
        <f>IF(V5&lt;0,"▲","　")</f>
        <v>　</v>
      </c>
      <c r="V5" s="73"/>
      <c r="W5" s="117" t="str">
        <f>IF(X5&lt;0,"▲","　")</f>
        <v>　</v>
      </c>
      <c r="X5" s="73"/>
      <c r="Y5" s="117" t="str">
        <f>IF(Z5&lt;0,"▲","　")</f>
        <v>　</v>
      </c>
      <c r="Z5" s="183"/>
      <c r="AA5" s="117" t="str">
        <f>IF(AB5&lt;0,"▲","　")</f>
        <v>　</v>
      </c>
      <c r="AB5" s="73"/>
      <c r="AC5" s="48" t="str">
        <f>IF(AD5&lt;0,"▲","　")</f>
        <v>　</v>
      </c>
      <c r="AD5" s="73"/>
      <c r="AE5" s="184" t="str">
        <f>IF(AF5&lt;0,"▲","　")</f>
        <v>　</v>
      </c>
      <c r="AF5" s="185"/>
      <c r="AG5" s="48" t="str">
        <f>IF(AH5&lt;0,"▲","　")</f>
        <v>　</v>
      </c>
      <c r="AH5" s="73"/>
      <c r="AI5" s="48" t="str">
        <f>IF(AJ5&lt;0,"▲","　")</f>
        <v>　</v>
      </c>
      <c r="AJ5" s="73"/>
      <c r="AK5" s="184" t="str">
        <f>IF(AL5&lt;0,"▲","　")</f>
        <v>　</v>
      </c>
      <c r="AL5" s="185"/>
    </row>
    <row r="6" spans="1:38" s="186" customFormat="1" ht="27.75" customHeight="1">
      <c r="A6" s="94"/>
      <c r="B6" s="201" t="s">
        <v>120</v>
      </c>
      <c r="C6" s="468"/>
      <c r="D6" s="73">
        <v>29528</v>
      </c>
      <c r="E6" s="468"/>
      <c r="F6" s="73">
        <v>24618</v>
      </c>
      <c r="G6" s="468"/>
      <c r="H6" s="73">
        <v>24652</v>
      </c>
      <c r="I6" s="183"/>
      <c r="J6" s="183">
        <v>23718</v>
      </c>
      <c r="K6" s="468"/>
      <c r="L6" s="73">
        <v>24991</v>
      </c>
      <c r="M6" s="468"/>
      <c r="N6" s="73">
        <v>24371</v>
      </c>
      <c r="O6" s="117"/>
      <c r="P6" s="73">
        <v>24638</v>
      </c>
      <c r="Q6" s="117"/>
      <c r="R6" s="73">
        <v>22167</v>
      </c>
      <c r="S6" s="117"/>
      <c r="T6" s="73">
        <v>21452</v>
      </c>
      <c r="U6" s="117"/>
      <c r="V6" s="73">
        <v>22845</v>
      </c>
      <c r="W6" s="117"/>
      <c r="X6" s="73">
        <v>23791</v>
      </c>
      <c r="Y6" s="117"/>
      <c r="Z6" s="183">
        <v>26183</v>
      </c>
      <c r="AA6" s="117"/>
      <c r="AB6" s="73">
        <v>27135</v>
      </c>
      <c r="AC6" s="48"/>
      <c r="AD6" s="73">
        <v>23840</v>
      </c>
      <c r="AE6" s="184"/>
      <c r="AF6" s="185">
        <v>25148</v>
      </c>
      <c r="AG6" s="48"/>
      <c r="AH6" s="73">
        <v>25501</v>
      </c>
      <c r="AI6" s="48"/>
      <c r="AJ6" s="73">
        <v>29218</v>
      </c>
      <c r="AK6" s="184"/>
      <c r="AL6" s="185">
        <v>27650</v>
      </c>
    </row>
    <row r="7" spans="1:38" s="186" customFormat="1" ht="27.75" customHeight="1">
      <c r="A7" s="94"/>
      <c r="B7" s="201" t="s">
        <v>121</v>
      </c>
      <c r="C7" s="468"/>
      <c r="D7" s="593">
        <v>87214</v>
      </c>
      <c r="E7" s="468"/>
      <c r="F7" s="467">
        <v>46670</v>
      </c>
      <c r="G7" s="468"/>
      <c r="H7" s="469">
        <v>44089</v>
      </c>
      <c r="I7" s="183"/>
      <c r="J7" s="456">
        <v>42298</v>
      </c>
      <c r="K7" s="468"/>
      <c r="L7" s="469">
        <v>33489</v>
      </c>
      <c r="M7" s="468"/>
      <c r="N7" s="469">
        <v>56754</v>
      </c>
      <c r="O7" s="117"/>
      <c r="P7" s="73">
        <v>4570</v>
      </c>
      <c r="Q7" s="117"/>
      <c r="R7" s="73">
        <v>3466</v>
      </c>
      <c r="S7" s="117"/>
      <c r="T7" s="73">
        <v>5106</v>
      </c>
      <c r="U7" s="117"/>
      <c r="V7" s="73">
        <v>36979</v>
      </c>
      <c r="W7" s="117"/>
      <c r="X7" s="73">
        <v>29591</v>
      </c>
      <c r="Y7" s="117"/>
      <c r="Z7" s="183">
        <v>9026</v>
      </c>
      <c r="AA7" s="117"/>
      <c r="AB7" s="73">
        <v>8911</v>
      </c>
      <c r="AC7" s="48"/>
      <c r="AD7" s="73">
        <v>12306</v>
      </c>
      <c r="AE7" s="184"/>
      <c r="AF7" s="185">
        <v>12693</v>
      </c>
      <c r="AG7" s="48"/>
      <c r="AH7" s="73">
        <v>13124</v>
      </c>
      <c r="AI7" s="48"/>
      <c r="AJ7" s="73">
        <v>15277</v>
      </c>
      <c r="AK7" s="184"/>
      <c r="AL7" s="185">
        <v>13005</v>
      </c>
    </row>
    <row r="8" spans="1:38" s="186" customFormat="1" ht="27.75" customHeight="1">
      <c r="A8" s="94"/>
      <c r="B8" s="218" t="s">
        <v>147</v>
      </c>
      <c r="C8" s="468"/>
      <c r="D8" s="593"/>
      <c r="E8" s="468"/>
      <c r="F8" s="73"/>
      <c r="G8" s="468"/>
      <c r="H8" s="73"/>
      <c r="I8" s="183"/>
      <c r="J8" s="183"/>
      <c r="K8" s="468"/>
      <c r="L8" s="73"/>
      <c r="M8" s="468"/>
      <c r="N8" s="73"/>
      <c r="O8" s="117"/>
      <c r="P8" s="73"/>
      <c r="Q8" s="117"/>
      <c r="R8" s="73"/>
      <c r="S8" s="117"/>
      <c r="T8" s="73"/>
      <c r="U8" s="117"/>
      <c r="V8" s="73"/>
      <c r="W8" s="117"/>
      <c r="X8" s="73"/>
      <c r="Y8" s="117"/>
      <c r="Z8" s="183"/>
      <c r="AA8" s="117"/>
      <c r="AB8" s="73"/>
      <c r="AC8" s="48"/>
      <c r="AD8" s="73"/>
      <c r="AE8" s="184"/>
      <c r="AF8" s="185"/>
      <c r="AG8" s="48"/>
      <c r="AH8" s="73"/>
      <c r="AI8" s="48"/>
      <c r="AJ8" s="73">
        <v>59</v>
      </c>
      <c r="AK8" s="184"/>
      <c r="AL8" s="185"/>
    </row>
    <row r="9" spans="1:38" s="186" customFormat="1" ht="27.75" customHeight="1">
      <c r="A9" s="94"/>
      <c r="B9" s="201" t="s">
        <v>206</v>
      </c>
      <c r="C9" s="468"/>
      <c r="D9" s="593">
        <v>2098</v>
      </c>
      <c r="E9" s="468"/>
      <c r="F9" s="73">
        <v>2145</v>
      </c>
      <c r="G9" s="468"/>
      <c r="H9" s="73">
        <v>2556</v>
      </c>
      <c r="I9" s="183"/>
      <c r="J9" s="183">
        <v>2559</v>
      </c>
      <c r="K9" s="468"/>
      <c r="L9" s="73">
        <v>2473</v>
      </c>
      <c r="M9" s="468"/>
      <c r="N9" s="73">
        <v>2687</v>
      </c>
      <c r="O9" s="117"/>
      <c r="P9" s="73">
        <v>3512</v>
      </c>
      <c r="Q9" s="117"/>
      <c r="R9" s="73">
        <v>4188</v>
      </c>
      <c r="S9" s="117"/>
      <c r="T9" s="73">
        <v>4856</v>
      </c>
      <c r="U9" s="117"/>
      <c r="V9" s="73">
        <v>5171</v>
      </c>
      <c r="W9" s="117"/>
      <c r="X9" s="73"/>
      <c r="Y9" s="117"/>
      <c r="Z9" s="183"/>
      <c r="AA9" s="117"/>
      <c r="AB9" s="73"/>
      <c r="AC9" s="48"/>
      <c r="AD9" s="73"/>
      <c r="AE9" s="184"/>
      <c r="AF9" s="185"/>
      <c r="AG9" s="48"/>
      <c r="AH9" s="73"/>
      <c r="AI9" s="48"/>
      <c r="AJ9" s="73"/>
      <c r="AK9" s="184"/>
      <c r="AL9" s="185"/>
    </row>
    <row r="10" spans="1:38" s="186" customFormat="1" ht="27.75" customHeight="1">
      <c r="A10" s="94"/>
      <c r="B10" s="201" t="s">
        <v>122</v>
      </c>
      <c r="C10" s="468"/>
      <c r="D10" s="593">
        <v>3404</v>
      </c>
      <c r="E10" s="468"/>
      <c r="F10" s="73">
        <v>3907</v>
      </c>
      <c r="G10" s="468"/>
      <c r="H10" s="73">
        <v>2835</v>
      </c>
      <c r="I10" s="183"/>
      <c r="J10" s="183">
        <v>3201</v>
      </c>
      <c r="K10" s="468"/>
      <c r="L10" s="73">
        <v>3289</v>
      </c>
      <c r="M10" s="468"/>
      <c r="N10" s="73">
        <v>2730</v>
      </c>
      <c r="O10" s="117"/>
      <c r="P10" s="73">
        <v>1440</v>
      </c>
      <c r="Q10" s="117"/>
      <c r="R10" s="73">
        <v>3335</v>
      </c>
      <c r="S10" s="117"/>
      <c r="T10" s="73">
        <v>2257</v>
      </c>
      <c r="U10" s="117"/>
      <c r="V10" s="73">
        <v>1174</v>
      </c>
      <c r="W10" s="117"/>
      <c r="X10" s="73">
        <v>1552</v>
      </c>
      <c r="Y10" s="117"/>
      <c r="Z10" s="183">
        <v>4310</v>
      </c>
      <c r="AA10" s="117"/>
      <c r="AB10" s="73">
        <v>4513</v>
      </c>
      <c r="AC10" s="48"/>
      <c r="AD10" s="73">
        <v>2705</v>
      </c>
      <c r="AE10" s="184"/>
      <c r="AF10" s="185">
        <v>5052</v>
      </c>
      <c r="AG10" s="48"/>
      <c r="AH10" s="73">
        <v>3746</v>
      </c>
      <c r="AI10" s="48"/>
      <c r="AJ10" s="73">
        <v>1557</v>
      </c>
      <c r="AK10" s="184"/>
      <c r="AL10" s="185">
        <v>968</v>
      </c>
    </row>
    <row r="11" spans="1:38" s="186" customFormat="1" ht="27.75" customHeight="1">
      <c r="A11" s="94"/>
      <c r="B11" s="201" t="s">
        <v>123</v>
      </c>
      <c r="C11" s="468"/>
      <c r="D11" s="606">
        <v>0</v>
      </c>
      <c r="E11" s="468"/>
      <c r="F11" s="522" t="s">
        <v>291</v>
      </c>
      <c r="G11" s="468"/>
      <c r="H11" s="73">
        <v>114</v>
      </c>
      <c r="I11" s="183"/>
      <c r="J11" s="183">
        <v>95</v>
      </c>
      <c r="K11" s="468"/>
      <c r="L11" s="73">
        <v>162</v>
      </c>
      <c r="M11" s="468"/>
      <c r="N11" s="73">
        <v>147</v>
      </c>
      <c r="O11" s="117" t="str">
        <f aca="true" t="shared" si="0" ref="O11:O19">IF(P11&lt;0,"▲","　")</f>
        <v>　</v>
      </c>
      <c r="P11" s="73">
        <v>249</v>
      </c>
      <c r="Q11" s="117" t="str">
        <f aca="true" t="shared" si="1" ref="Q11:Q19">IF(R11&lt;0,"▲","　")</f>
        <v>　</v>
      </c>
      <c r="R11" s="73">
        <v>41</v>
      </c>
      <c r="S11" s="117" t="str">
        <f aca="true" t="shared" si="2" ref="S11:S19">IF(T11&lt;0,"▲","　")</f>
        <v>　</v>
      </c>
      <c r="T11" s="73">
        <v>56</v>
      </c>
      <c r="U11" s="117" t="str">
        <f aca="true" t="shared" si="3" ref="U11:U19">IF(V11&lt;0,"▲","　")</f>
        <v>　</v>
      </c>
      <c r="V11" s="73">
        <v>42</v>
      </c>
      <c r="W11" s="117" t="str">
        <f aca="true" t="shared" si="4" ref="W11:W19">IF(X11&lt;0,"▲","　")</f>
        <v>　</v>
      </c>
      <c r="X11" s="73">
        <v>599</v>
      </c>
      <c r="Y11" s="117" t="str">
        <f aca="true" t="shared" si="5" ref="Y11:Y19">IF(Z11&lt;0,"▲","　")</f>
        <v>　</v>
      </c>
      <c r="Z11" s="183">
        <v>695</v>
      </c>
      <c r="AA11" s="117" t="str">
        <f aca="true" t="shared" si="6" ref="AA11:AA19">IF(AB11&lt;0,"▲","　")</f>
        <v>　</v>
      </c>
      <c r="AB11" s="73">
        <v>845</v>
      </c>
      <c r="AC11" s="48" t="str">
        <f aca="true" t="shared" si="7" ref="AC11:AC19">IF(AD11&lt;0,"▲","　")</f>
        <v>　</v>
      </c>
      <c r="AD11" s="73">
        <v>842</v>
      </c>
      <c r="AE11" s="184" t="str">
        <f aca="true" t="shared" si="8" ref="AE11:AE19">IF(AF11&lt;0,"▲","　")</f>
        <v>　</v>
      </c>
      <c r="AF11" s="185">
        <v>948</v>
      </c>
      <c r="AG11" s="48" t="str">
        <f aca="true" t="shared" si="9" ref="AG11:AG19">IF(AH11&lt;0,"▲","　")</f>
        <v>　</v>
      </c>
      <c r="AH11" s="73">
        <v>1142</v>
      </c>
      <c r="AI11" s="48" t="str">
        <f aca="true" t="shared" si="10" ref="AI11:AI19">IF(AJ11&lt;0,"▲","　")</f>
        <v>　</v>
      </c>
      <c r="AJ11" s="73">
        <v>1843</v>
      </c>
      <c r="AK11" s="184" t="str">
        <f aca="true" t="shared" si="11" ref="AK11:AK19">IF(AL11&lt;0,"▲","　")</f>
        <v>　</v>
      </c>
      <c r="AL11" s="185"/>
    </row>
    <row r="12" spans="1:38" s="186" customFormat="1" ht="27.75" customHeight="1">
      <c r="A12" s="94"/>
      <c r="B12" s="201" t="s">
        <v>124</v>
      </c>
      <c r="C12" s="468"/>
      <c r="D12" s="73">
        <v>5840</v>
      </c>
      <c r="E12" s="468"/>
      <c r="F12" s="73">
        <v>5607</v>
      </c>
      <c r="G12" s="468"/>
      <c r="H12" s="73">
        <v>5374</v>
      </c>
      <c r="I12" s="183"/>
      <c r="J12" s="183">
        <v>4979</v>
      </c>
      <c r="K12" s="468"/>
      <c r="L12" s="73">
        <v>4738</v>
      </c>
      <c r="M12" s="468"/>
      <c r="N12" s="73">
        <v>4816</v>
      </c>
      <c r="O12" s="117" t="str">
        <f t="shared" si="0"/>
        <v>　</v>
      </c>
      <c r="P12" s="73">
        <v>4731</v>
      </c>
      <c r="Q12" s="117" t="str">
        <f t="shared" si="1"/>
        <v>　</v>
      </c>
      <c r="R12" s="73">
        <v>4652</v>
      </c>
      <c r="S12" s="117" t="str">
        <f t="shared" si="2"/>
        <v>　</v>
      </c>
      <c r="T12" s="73">
        <v>4682</v>
      </c>
      <c r="U12" s="117" t="str">
        <f t="shared" si="3"/>
        <v>　</v>
      </c>
      <c r="V12" s="73">
        <v>4738</v>
      </c>
      <c r="W12" s="117" t="str">
        <f t="shared" si="4"/>
        <v>　</v>
      </c>
      <c r="X12" s="73">
        <v>4422</v>
      </c>
      <c r="Y12" s="117" t="str">
        <f t="shared" si="5"/>
        <v>　</v>
      </c>
      <c r="Z12" s="183">
        <v>3875</v>
      </c>
      <c r="AA12" s="117" t="str">
        <f t="shared" si="6"/>
        <v>　</v>
      </c>
      <c r="AB12" s="73">
        <v>3934</v>
      </c>
      <c r="AC12" s="48" t="str">
        <f t="shared" si="7"/>
        <v>　</v>
      </c>
      <c r="AD12" s="73">
        <v>3696</v>
      </c>
      <c r="AE12" s="184" t="str">
        <f t="shared" si="8"/>
        <v>　</v>
      </c>
      <c r="AF12" s="185">
        <v>3618</v>
      </c>
      <c r="AG12" s="48" t="str">
        <f t="shared" si="9"/>
        <v>　</v>
      </c>
      <c r="AH12" s="73">
        <v>3596</v>
      </c>
      <c r="AI12" s="48" t="str">
        <f t="shared" si="10"/>
        <v>　</v>
      </c>
      <c r="AJ12" s="73">
        <v>3553</v>
      </c>
      <c r="AK12" s="184" t="str">
        <f t="shared" si="11"/>
        <v>　</v>
      </c>
      <c r="AL12" s="185">
        <v>3570</v>
      </c>
    </row>
    <row r="13" spans="1:38" s="186" customFormat="1" ht="27.75" customHeight="1">
      <c r="A13" s="94"/>
      <c r="B13" s="201" t="s">
        <v>125</v>
      </c>
      <c r="C13" s="468"/>
      <c r="D13" s="73"/>
      <c r="E13" s="468"/>
      <c r="F13" s="73"/>
      <c r="G13" s="468"/>
      <c r="H13" s="73"/>
      <c r="I13" s="183"/>
      <c r="J13" s="183"/>
      <c r="K13" s="468"/>
      <c r="L13" s="73"/>
      <c r="M13" s="468"/>
      <c r="N13" s="73"/>
      <c r="O13" s="117" t="str">
        <f t="shared" si="0"/>
        <v>　</v>
      </c>
      <c r="P13" s="73"/>
      <c r="Q13" s="117" t="str">
        <f t="shared" si="1"/>
        <v>　</v>
      </c>
      <c r="R13" s="73"/>
      <c r="S13" s="117" t="str">
        <f t="shared" si="2"/>
        <v>　</v>
      </c>
      <c r="T13" s="73"/>
      <c r="U13" s="117" t="str">
        <f t="shared" si="3"/>
        <v>　</v>
      </c>
      <c r="V13" s="73"/>
      <c r="W13" s="117" t="str">
        <f t="shared" si="4"/>
        <v>　</v>
      </c>
      <c r="X13" s="73">
        <v>168</v>
      </c>
      <c r="Y13" s="117" t="str">
        <f t="shared" si="5"/>
        <v>　</v>
      </c>
      <c r="Z13" s="183">
        <v>184</v>
      </c>
      <c r="AA13" s="117" t="str">
        <f t="shared" si="6"/>
        <v>　</v>
      </c>
      <c r="AB13" s="73"/>
      <c r="AC13" s="48" t="str">
        <f t="shared" si="7"/>
        <v>　</v>
      </c>
      <c r="AD13" s="73"/>
      <c r="AE13" s="184" t="str">
        <f t="shared" si="8"/>
        <v>　</v>
      </c>
      <c r="AF13" s="185"/>
      <c r="AG13" s="48" t="str">
        <f t="shared" si="9"/>
        <v>　</v>
      </c>
      <c r="AH13" s="73"/>
      <c r="AI13" s="48" t="str">
        <f t="shared" si="10"/>
        <v>　</v>
      </c>
      <c r="AJ13" s="73"/>
      <c r="AK13" s="184" t="str">
        <f t="shared" si="11"/>
        <v>　</v>
      </c>
      <c r="AL13" s="185"/>
    </row>
    <row r="14" spans="1:38" s="186" customFormat="1" ht="27.75" customHeight="1">
      <c r="A14" s="94"/>
      <c r="B14" s="201" t="s">
        <v>126</v>
      </c>
      <c r="C14" s="468"/>
      <c r="D14" s="521"/>
      <c r="E14" s="468"/>
      <c r="F14" s="521"/>
      <c r="G14" s="468"/>
      <c r="H14" s="521"/>
      <c r="I14" s="183"/>
      <c r="J14" s="502"/>
      <c r="K14" s="468"/>
      <c r="L14" s="521"/>
      <c r="M14" s="468"/>
      <c r="N14" s="73">
        <v>601</v>
      </c>
      <c r="O14" s="117" t="str">
        <f t="shared" si="0"/>
        <v>　</v>
      </c>
      <c r="P14" s="73">
        <v>1530</v>
      </c>
      <c r="Q14" s="117" t="str">
        <f t="shared" si="1"/>
        <v>　</v>
      </c>
      <c r="R14" s="73">
        <v>162</v>
      </c>
      <c r="S14" s="117" t="str">
        <f t="shared" si="2"/>
        <v>　</v>
      </c>
      <c r="T14" s="73">
        <v>169</v>
      </c>
      <c r="U14" s="117" t="str">
        <f t="shared" si="3"/>
        <v>　</v>
      </c>
      <c r="V14" s="73">
        <v>1027</v>
      </c>
      <c r="W14" s="117" t="str">
        <f t="shared" si="4"/>
        <v>　</v>
      </c>
      <c r="X14" s="73">
        <v>516</v>
      </c>
      <c r="Y14" s="117" t="str">
        <f t="shared" si="5"/>
        <v>　</v>
      </c>
      <c r="Z14" s="183"/>
      <c r="AA14" s="117" t="str">
        <f t="shared" si="6"/>
        <v>　</v>
      </c>
      <c r="AB14" s="73"/>
      <c r="AC14" s="48" t="str">
        <f t="shared" si="7"/>
        <v>　</v>
      </c>
      <c r="AD14" s="73"/>
      <c r="AE14" s="184" t="str">
        <f t="shared" si="8"/>
        <v>　</v>
      </c>
      <c r="AF14" s="185"/>
      <c r="AG14" s="48" t="str">
        <f t="shared" si="9"/>
        <v>　</v>
      </c>
      <c r="AH14" s="73"/>
      <c r="AI14" s="48" t="str">
        <f t="shared" si="10"/>
        <v>　</v>
      </c>
      <c r="AJ14" s="73"/>
      <c r="AK14" s="184" t="str">
        <f t="shared" si="11"/>
        <v>　</v>
      </c>
      <c r="AL14" s="185"/>
    </row>
    <row r="15" spans="1:38" s="186" customFormat="1" ht="27.75" customHeight="1">
      <c r="A15" s="94"/>
      <c r="B15" s="201" t="s">
        <v>231</v>
      </c>
      <c r="C15" s="468"/>
      <c r="D15" s="73"/>
      <c r="E15" s="468"/>
      <c r="F15" s="73"/>
      <c r="G15" s="468"/>
      <c r="H15" s="73"/>
      <c r="I15" s="183"/>
      <c r="J15" s="183"/>
      <c r="K15" s="468"/>
      <c r="L15" s="73"/>
      <c r="M15" s="468"/>
      <c r="N15" s="73"/>
      <c r="O15" s="117" t="str">
        <f t="shared" si="0"/>
        <v>　</v>
      </c>
      <c r="P15" s="73"/>
      <c r="Q15" s="117" t="str">
        <f t="shared" si="1"/>
        <v>　</v>
      </c>
      <c r="R15" s="73">
        <v>712</v>
      </c>
      <c r="S15" s="117"/>
      <c r="T15" s="73"/>
      <c r="U15" s="117"/>
      <c r="V15" s="73"/>
      <c r="W15" s="117"/>
      <c r="X15" s="73"/>
      <c r="Y15" s="117"/>
      <c r="Z15" s="183"/>
      <c r="AA15" s="117"/>
      <c r="AB15" s="73"/>
      <c r="AC15" s="48"/>
      <c r="AD15" s="73"/>
      <c r="AE15" s="184"/>
      <c r="AF15" s="185"/>
      <c r="AG15" s="48"/>
      <c r="AH15" s="73"/>
      <c r="AI15" s="48"/>
      <c r="AJ15" s="73"/>
      <c r="AK15" s="184"/>
      <c r="AL15" s="185"/>
    </row>
    <row r="16" spans="1:38" s="186" customFormat="1" ht="27.75" customHeight="1">
      <c r="A16" s="94"/>
      <c r="B16" s="201" t="s">
        <v>220</v>
      </c>
      <c r="C16" s="468"/>
      <c r="D16" s="73">
        <v>1633</v>
      </c>
      <c r="E16" s="468"/>
      <c r="F16" s="73">
        <v>1187</v>
      </c>
      <c r="G16" s="468"/>
      <c r="H16" s="73">
        <v>1393</v>
      </c>
      <c r="I16" s="183"/>
      <c r="J16" s="183">
        <v>2030</v>
      </c>
      <c r="K16" s="468"/>
      <c r="L16" s="73">
        <v>6630</v>
      </c>
      <c r="M16" s="468"/>
      <c r="N16" s="73">
        <v>5221</v>
      </c>
      <c r="O16" s="117" t="str">
        <f t="shared" si="0"/>
        <v>　</v>
      </c>
      <c r="P16" s="73">
        <v>4799</v>
      </c>
      <c r="Q16" s="117" t="str">
        <f t="shared" si="1"/>
        <v>　</v>
      </c>
      <c r="R16" s="73">
        <v>2646</v>
      </c>
      <c r="S16" s="117" t="str">
        <f t="shared" si="2"/>
        <v>　</v>
      </c>
      <c r="T16" s="73">
        <v>2448</v>
      </c>
      <c r="U16" s="117" t="str">
        <f t="shared" si="3"/>
        <v>　</v>
      </c>
      <c r="V16" s="73">
        <v>1458</v>
      </c>
      <c r="W16" s="117" t="str">
        <f t="shared" si="4"/>
        <v>　</v>
      </c>
      <c r="X16" s="73">
        <v>5664</v>
      </c>
      <c r="Y16" s="117" t="str">
        <f t="shared" si="5"/>
        <v>　</v>
      </c>
      <c r="Z16" s="183">
        <v>3754</v>
      </c>
      <c r="AA16" s="117" t="str">
        <f t="shared" si="6"/>
        <v>　</v>
      </c>
      <c r="AB16" s="73">
        <v>1105</v>
      </c>
      <c r="AC16" s="48" t="str">
        <f t="shared" si="7"/>
        <v>　</v>
      </c>
      <c r="AD16" s="73">
        <v>1032</v>
      </c>
      <c r="AE16" s="184" t="str">
        <f t="shared" si="8"/>
        <v>　</v>
      </c>
      <c r="AF16" s="185">
        <v>779</v>
      </c>
      <c r="AG16" s="48" t="str">
        <f t="shared" si="9"/>
        <v>　</v>
      </c>
      <c r="AH16" s="73">
        <v>783</v>
      </c>
      <c r="AI16" s="48" t="str">
        <f t="shared" si="10"/>
        <v>　</v>
      </c>
      <c r="AJ16" s="73">
        <v>797</v>
      </c>
      <c r="AK16" s="184" t="str">
        <f t="shared" si="11"/>
        <v>　</v>
      </c>
      <c r="AL16" s="185">
        <v>2699</v>
      </c>
    </row>
    <row r="17" spans="1:38" s="186" customFormat="1" ht="27.75" customHeight="1">
      <c r="A17" s="94"/>
      <c r="B17" s="201" t="s">
        <v>61</v>
      </c>
      <c r="C17" s="468"/>
      <c r="D17" s="73">
        <v>32079</v>
      </c>
      <c r="E17" s="468"/>
      <c r="F17" s="73">
        <v>30016</v>
      </c>
      <c r="G17" s="468"/>
      <c r="H17" s="73">
        <v>30596</v>
      </c>
      <c r="I17" s="183"/>
      <c r="J17" s="183">
        <v>36838</v>
      </c>
      <c r="K17" s="468"/>
      <c r="L17" s="73">
        <v>33146</v>
      </c>
      <c r="M17" s="468"/>
      <c r="N17" s="73">
        <v>23887</v>
      </c>
      <c r="O17" s="117" t="str">
        <f t="shared" si="0"/>
        <v>　</v>
      </c>
      <c r="P17" s="73">
        <v>25960</v>
      </c>
      <c r="Q17" s="117" t="str">
        <f t="shared" si="1"/>
        <v>　</v>
      </c>
      <c r="R17" s="73">
        <v>21803</v>
      </c>
      <c r="S17" s="117" t="str">
        <f t="shared" si="2"/>
        <v>　</v>
      </c>
      <c r="T17" s="73">
        <v>21884</v>
      </c>
      <c r="U17" s="117" t="str">
        <f t="shared" si="3"/>
        <v>　</v>
      </c>
      <c r="V17" s="73">
        <v>20188</v>
      </c>
      <c r="W17" s="117" t="str">
        <f t="shared" si="4"/>
        <v>　</v>
      </c>
      <c r="X17" s="73">
        <v>22684</v>
      </c>
      <c r="Y17" s="117" t="str">
        <f t="shared" si="5"/>
        <v>　</v>
      </c>
      <c r="Z17" s="183">
        <v>19743</v>
      </c>
      <c r="AA17" s="117" t="str">
        <f t="shared" si="6"/>
        <v>　</v>
      </c>
      <c r="AB17" s="73">
        <v>18765</v>
      </c>
      <c r="AC17" s="48" t="str">
        <f t="shared" si="7"/>
        <v>　</v>
      </c>
      <c r="AD17" s="73">
        <v>17787</v>
      </c>
      <c r="AE17" s="184" t="str">
        <f t="shared" si="8"/>
        <v>　</v>
      </c>
      <c r="AF17" s="185">
        <v>16774</v>
      </c>
      <c r="AG17" s="48" t="str">
        <f t="shared" si="9"/>
        <v>　</v>
      </c>
      <c r="AH17" s="73">
        <v>13830</v>
      </c>
      <c r="AI17" s="48" t="str">
        <f t="shared" si="10"/>
        <v>　</v>
      </c>
      <c r="AJ17" s="73">
        <v>12736</v>
      </c>
      <c r="AK17" s="184" t="str">
        <f t="shared" si="11"/>
        <v>　</v>
      </c>
      <c r="AL17" s="185">
        <v>11285</v>
      </c>
    </row>
    <row r="18" spans="1:38" s="186" customFormat="1" ht="27.75" customHeight="1">
      <c r="A18" s="94"/>
      <c r="B18" s="201"/>
      <c r="C18" s="468"/>
      <c r="D18" s="73"/>
      <c r="E18" s="468"/>
      <c r="F18" s="73"/>
      <c r="G18" s="468"/>
      <c r="H18" s="73"/>
      <c r="I18" s="183"/>
      <c r="J18" s="183"/>
      <c r="K18" s="468"/>
      <c r="L18" s="73"/>
      <c r="M18" s="468"/>
      <c r="N18" s="73"/>
      <c r="O18" s="117" t="str">
        <f t="shared" si="0"/>
        <v>　</v>
      </c>
      <c r="P18" s="73"/>
      <c r="Q18" s="117" t="str">
        <f t="shared" si="1"/>
        <v>　</v>
      </c>
      <c r="R18" s="73"/>
      <c r="S18" s="117" t="str">
        <f t="shared" si="2"/>
        <v>　</v>
      </c>
      <c r="T18" s="73"/>
      <c r="U18" s="117" t="str">
        <f t="shared" si="3"/>
        <v>　</v>
      </c>
      <c r="V18" s="73"/>
      <c r="W18" s="117" t="str">
        <f t="shared" si="4"/>
        <v>　</v>
      </c>
      <c r="X18" s="73"/>
      <c r="Y18" s="117" t="str">
        <f t="shared" si="5"/>
        <v>　</v>
      </c>
      <c r="Z18" s="183"/>
      <c r="AA18" s="117" t="str">
        <f t="shared" si="6"/>
        <v>　</v>
      </c>
      <c r="AB18" s="73"/>
      <c r="AC18" s="48" t="str">
        <f t="shared" si="7"/>
        <v>　</v>
      </c>
      <c r="AD18" s="73"/>
      <c r="AE18" s="184" t="str">
        <f t="shared" si="8"/>
        <v>　</v>
      </c>
      <c r="AF18" s="185"/>
      <c r="AG18" s="48" t="str">
        <f t="shared" si="9"/>
        <v>　</v>
      </c>
      <c r="AH18" s="73"/>
      <c r="AI18" s="48" t="str">
        <f t="shared" si="10"/>
        <v>　</v>
      </c>
      <c r="AJ18" s="73"/>
      <c r="AK18" s="184" t="str">
        <f t="shared" si="11"/>
        <v>　</v>
      </c>
      <c r="AL18" s="185"/>
    </row>
    <row r="19" spans="1:38" s="186" customFormat="1" ht="27.75" customHeight="1">
      <c r="A19" s="94"/>
      <c r="B19" s="198" t="s">
        <v>328</v>
      </c>
      <c r="C19" s="470"/>
      <c r="D19" s="28">
        <v>161800</v>
      </c>
      <c r="E19" s="470"/>
      <c r="F19" s="28">
        <v>114152</v>
      </c>
      <c r="G19" s="470"/>
      <c r="H19" s="28">
        <v>111613</v>
      </c>
      <c r="I19" s="30"/>
      <c r="J19" s="30">
        <v>115721</v>
      </c>
      <c r="K19" s="470"/>
      <c r="L19" s="28">
        <v>108922</v>
      </c>
      <c r="M19" s="470"/>
      <c r="N19" s="28">
        <v>121218</v>
      </c>
      <c r="O19" s="5" t="str">
        <f t="shared" si="0"/>
        <v>　</v>
      </c>
      <c r="P19" s="28">
        <v>71981</v>
      </c>
      <c r="Q19" s="5" t="str">
        <f t="shared" si="1"/>
        <v>　</v>
      </c>
      <c r="R19" s="28">
        <v>63175</v>
      </c>
      <c r="S19" s="5" t="str">
        <f t="shared" si="2"/>
        <v>　</v>
      </c>
      <c r="T19" s="28">
        <v>62913</v>
      </c>
      <c r="U19" s="5" t="str">
        <f t="shared" si="3"/>
        <v>　</v>
      </c>
      <c r="V19" s="28">
        <v>93627</v>
      </c>
      <c r="W19" s="5" t="str">
        <f t="shared" si="4"/>
        <v>　</v>
      </c>
      <c r="X19" s="28">
        <v>88991</v>
      </c>
      <c r="Y19" s="5" t="str">
        <f t="shared" si="5"/>
        <v>　</v>
      </c>
      <c r="Z19" s="30">
        <v>67773</v>
      </c>
      <c r="AA19" s="5" t="str">
        <f t="shared" si="6"/>
        <v>　</v>
      </c>
      <c r="AB19" s="28">
        <v>65212</v>
      </c>
      <c r="AC19" s="56" t="str">
        <f t="shared" si="7"/>
        <v>　</v>
      </c>
      <c r="AD19" s="28">
        <v>62211</v>
      </c>
      <c r="AE19" s="57" t="str">
        <f t="shared" si="8"/>
        <v>　</v>
      </c>
      <c r="AF19" s="78">
        <v>65015</v>
      </c>
      <c r="AG19" s="56" t="str">
        <f t="shared" si="9"/>
        <v>　</v>
      </c>
      <c r="AH19" s="28">
        <v>61725</v>
      </c>
      <c r="AI19" s="56" t="str">
        <f t="shared" si="10"/>
        <v>　</v>
      </c>
      <c r="AJ19" s="28">
        <v>65042</v>
      </c>
      <c r="AK19" s="57" t="str">
        <f t="shared" si="11"/>
        <v>　</v>
      </c>
      <c r="AL19" s="78">
        <v>59180</v>
      </c>
    </row>
    <row r="20" spans="1:38" s="186" customFormat="1" ht="27.75" customHeight="1">
      <c r="A20" s="94"/>
      <c r="B20" s="194" t="s">
        <v>145</v>
      </c>
      <c r="C20" s="471"/>
      <c r="D20" s="88"/>
      <c r="E20" s="471"/>
      <c r="F20" s="88"/>
      <c r="G20" s="471"/>
      <c r="H20" s="88"/>
      <c r="I20" s="195"/>
      <c r="J20" s="195"/>
      <c r="K20" s="471"/>
      <c r="L20" s="88"/>
      <c r="M20" s="471"/>
      <c r="N20" s="88"/>
      <c r="O20" s="86"/>
      <c r="P20" s="88"/>
      <c r="Q20" s="86"/>
      <c r="R20" s="88"/>
      <c r="S20" s="86"/>
      <c r="T20" s="88"/>
      <c r="U20" s="86"/>
      <c r="V20" s="88"/>
      <c r="W20" s="86"/>
      <c r="X20" s="88"/>
      <c r="Y20" s="86"/>
      <c r="Z20" s="195"/>
      <c r="AA20" s="86"/>
      <c r="AB20" s="88"/>
      <c r="AC20" s="87"/>
      <c r="AD20" s="88"/>
      <c r="AE20" s="196"/>
      <c r="AF20" s="197"/>
      <c r="AG20" s="87"/>
      <c r="AH20" s="88"/>
      <c r="AI20" s="87"/>
      <c r="AJ20" s="88"/>
      <c r="AK20" s="196"/>
      <c r="AL20" s="197">
        <v>59</v>
      </c>
    </row>
    <row r="21" spans="1:38" s="186" customFormat="1" ht="27.75" customHeight="1">
      <c r="A21" s="94"/>
      <c r="B21" s="201" t="s">
        <v>127</v>
      </c>
      <c r="C21" s="468"/>
      <c r="D21" s="73">
        <v>41898</v>
      </c>
      <c r="E21" s="468"/>
      <c r="F21" s="73">
        <v>57491</v>
      </c>
      <c r="G21" s="468"/>
      <c r="H21" s="73">
        <v>63223</v>
      </c>
      <c r="I21" s="183"/>
      <c r="J21" s="183">
        <v>69220</v>
      </c>
      <c r="K21" s="468"/>
      <c r="L21" s="73">
        <v>70157</v>
      </c>
      <c r="M21" s="468"/>
      <c r="N21" s="73">
        <v>1802</v>
      </c>
      <c r="O21" s="117" t="str">
        <f aca="true" t="shared" si="12" ref="O21:O34">IF(P21&lt;0,"▲","　")</f>
        <v>　</v>
      </c>
      <c r="P21" s="73">
        <v>42342</v>
      </c>
      <c r="Q21" s="117" t="str">
        <f aca="true" t="shared" si="13" ref="Q21:Q34">IF(R21&lt;0,"▲","　")</f>
        <v>　</v>
      </c>
      <c r="R21" s="73">
        <v>42951</v>
      </c>
      <c r="S21" s="117" t="str">
        <f aca="true" t="shared" si="14" ref="S21:S34">IF(T21&lt;0,"▲","　")</f>
        <v>　</v>
      </c>
      <c r="T21" s="73">
        <v>43484</v>
      </c>
      <c r="U21" s="117" t="str">
        <f aca="true" t="shared" si="15" ref="U21:U34">IF(V21&lt;0,"▲","　")</f>
        <v>　</v>
      </c>
      <c r="V21" s="73">
        <v>4388</v>
      </c>
      <c r="W21" s="117" t="str">
        <f>IF(X21&lt;0,"▲","　")</f>
        <v>　</v>
      </c>
      <c r="X21" s="73">
        <v>4472</v>
      </c>
      <c r="Y21" s="117" t="str">
        <f>IF(Z21&lt;0,"▲","　")</f>
        <v>　</v>
      </c>
      <c r="Z21" s="183">
        <v>1673</v>
      </c>
      <c r="AA21" s="117" t="str">
        <f>IF(AB21&lt;0,"▲","　")</f>
        <v>　</v>
      </c>
      <c r="AB21" s="73">
        <v>1573</v>
      </c>
      <c r="AC21" s="48" t="str">
        <f>IF(AD21&lt;0,"▲","　")</f>
        <v>　</v>
      </c>
      <c r="AD21" s="73">
        <v>1653</v>
      </c>
      <c r="AE21" s="184" t="str">
        <f>IF(AF21&lt;0,"▲","　")</f>
        <v>　</v>
      </c>
      <c r="AF21" s="185">
        <v>4506</v>
      </c>
      <c r="AG21" s="48" t="str">
        <f>IF(AH21&lt;0,"▲","　")</f>
        <v>　</v>
      </c>
      <c r="AH21" s="73">
        <v>5206</v>
      </c>
      <c r="AI21" s="48" t="str">
        <f>IF(AJ21&lt;0,"▲","　")</f>
        <v>　</v>
      </c>
      <c r="AJ21" s="73">
        <v>5598</v>
      </c>
      <c r="AK21" s="184" t="str">
        <f>IF(AL21&lt;0,"▲","　")</f>
        <v>　</v>
      </c>
      <c r="AL21" s="185">
        <v>5411</v>
      </c>
    </row>
    <row r="22" spans="1:38" s="186" customFormat="1" ht="27.75" customHeight="1">
      <c r="A22" s="94"/>
      <c r="B22" s="201" t="s">
        <v>206</v>
      </c>
      <c r="C22" s="468"/>
      <c r="D22" s="73">
        <v>4614</v>
      </c>
      <c r="E22" s="468"/>
      <c r="F22" s="73">
        <v>5364</v>
      </c>
      <c r="G22" s="468"/>
      <c r="H22" s="73">
        <v>6534</v>
      </c>
      <c r="I22" s="183"/>
      <c r="J22" s="183">
        <v>5614</v>
      </c>
      <c r="K22" s="468"/>
      <c r="L22" s="73">
        <v>4121</v>
      </c>
      <c r="M22" s="468"/>
      <c r="N22" s="73">
        <v>4371</v>
      </c>
      <c r="O22" s="117" t="str">
        <f t="shared" si="12"/>
        <v>　</v>
      </c>
      <c r="P22" s="73">
        <v>5454</v>
      </c>
      <c r="Q22" s="117" t="str">
        <f t="shared" si="13"/>
        <v>　</v>
      </c>
      <c r="R22" s="73">
        <v>6995</v>
      </c>
      <c r="S22" s="117" t="str">
        <f t="shared" si="14"/>
        <v>　</v>
      </c>
      <c r="T22" s="73">
        <v>8432</v>
      </c>
      <c r="U22" s="117" t="str">
        <f t="shared" si="15"/>
        <v>　</v>
      </c>
      <c r="V22" s="73">
        <v>10257</v>
      </c>
      <c r="W22" s="117"/>
      <c r="X22" s="73"/>
      <c r="Y22" s="117"/>
      <c r="Z22" s="183"/>
      <c r="AA22" s="117"/>
      <c r="AB22" s="73"/>
      <c r="AC22" s="48"/>
      <c r="AD22" s="73"/>
      <c r="AE22" s="184"/>
      <c r="AF22" s="185"/>
      <c r="AG22" s="48"/>
      <c r="AH22" s="73"/>
      <c r="AI22" s="48"/>
      <c r="AJ22" s="73"/>
      <c r="AK22" s="184"/>
      <c r="AL22" s="185"/>
    </row>
    <row r="23" spans="1:38" s="186" customFormat="1" ht="27.75" customHeight="1">
      <c r="A23" s="94"/>
      <c r="B23" s="201" t="s">
        <v>123</v>
      </c>
      <c r="C23" s="468"/>
      <c r="D23" s="73">
        <v>26360</v>
      </c>
      <c r="E23" s="468"/>
      <c r="F23" s="73">
        <v>19900</v>
      </c>
      <c r="G23" s="468"/>
      <c r="H23" s="73">
        <v>17509</v>
      </c>
      <c r="I23" s="183"/>
      <c r="J23" s="183">
        <v>14893</v>
      </c>
      <c r="K23" s="468"/>
      <c r="L23" s="73">
        <v>5059</v>
      </c>
      <c r="M23" s="468"/>
      <c r="N23" s="73">
        <v>1780</v>
      </c>
      <c r="O23" s="117" t="str">
        <f t="shared" si="12"/>
        <v>　</v>
      </c>
      <c r="P23" s="73">
        <v>1791</v>
      </c>
      <c r="Q23" s="117" t="str">
        <f t="shared" si="13"/>
        <v>　</v>
      </c>
      <c r="R23" s="73">
        <v>2609</v>
      </c>
      <c r="S23" s="117" t="str">
        <f t="shared" si="14"/>
        <v>　</v>
      </c>
      <c r="T23" s="73">
        <v>2581</v>
      </c>
      <c r="U23" s="117" t="str">
        <f t="shared" si="15"/>
        <v>　</v>
      </c>
      <c r="V23" s="73">
        <v>2423</v>
      </c>
      <c r="W23" s="117" t="str">
        <f>IF(X23&lt;0,"▲","　")</f>
        <v>　</v>
      </c>
      <c r="X23" s="73">
        <v>5533</v>
      </c>
      <c r="Y23" s="117" t="str">
        <f>IF(Z23&lt;0,"▲","　")</f>
        <v>　</v>
      </c>
      <c r="Z23" s="183">
        <v>2156</v>
      </c>
      <c r="AA23" s="117" t="str">
        <f>IF(AB23&lt;0,"▲","　")</f>
        <v>　</v>
      </c>
      <c r="AB23" s="73">
        <v>1353</v>
      </c>
      <c r="AC23" s="48" t="str">
        <f>IF(AD23&lt;0,"▲","　")</f>
        <v>　</v>
      </c>
      <c r="AD23" s="73">
        <v>1520</v>
      </c>
      <c r="AE23" s="184" t="str">
        <f>IF(AF23&lt;0,"▲","　")</f>
        <v>　</v>
      </c>
      <c r="AF23" s="185">
        <v>1677</v>
      </c>
      <c r="AG23" s="48" t="str">
        <f>IF(AH23&lt;0,"▲","　")</f>
        <v>　</v>
      </c>
      <c r="AH23" s="73">
        <v>1706</v>
      </c>
      <c r="AI23" s="48" t="str">
        <f>IF(AJ23&lt;0,"▲","　")</f>
        <v>　</v>
      </c>
      <c r="AJ23" s="73">
        <v>1385</v>
      </c>
      <c r="AK23" s="184" t="str">
        <f>IF(AL23&lt;0,"▲","　")</f>
        <v>　</v>
      </c>
      <c r="AL23" s="185">
        <v>1517</v>
      </c>
    </row>
    <row r="24" spans="1:38" s="186" customFormat="1" ht="27.75" customHeight="1">
      <c r="A24" s="94"/>
      <c r="B24" s="201" t="s">
        <v>128</v>
      </c>
      <c r="C24" s="468"/>
      <c r="D24" s="521"/>
      <c r="E24" s="468"/>
      <c r="F24" s="521"/>
      <c r="G24" s="468"/>
      <c r="H24" s="521"/>
      <c r="I24" s="183"/>
      <c r="J24" s="502"/>
      <c r="K24" s="468"/>
      <c r="L24" s="521"/>
      <c r="M24" s="468"/>
      <c r="N24" s="73">
        <v>17010</v>
      </c>
      <c r="O24" s="117" t="str">
        <f t="shared" si="12"/>
        <v>　</v>
      </c>
      <c r="P24" s="73">
        <v>17863</v>
      </c>
      <c r="Q24" s="117" t="str">
        <f t="shared" si="13"/>
        <v>　</v>
      </c>
      <c r="R24" s="73">
        <v>18855</v>
      </c>
      <c r="S24" s="117" t="str">
        <f t="shared" si="14"/>
        <v>　</v>
      </c>
      <c r="T24" s="73">
        <v>17568</v>
      </c>
      <c r="U24" s="117" t="str">
        <f t="shared" si="15"/>
        <v>　</v>
      </c>
      <c r="V24" s="73">
        <v>16394</v>
      </c>
      <c r="W24" s="117" t="str">
        <f>IF(X24&lt;0,"▲","　")</f>
        <v>　</v>
      </c>
      <c r="X24" s="73">
        <v>15970</v>
      </c>
      <c r="Y24" s="117" t="str">
        <f>IF(Z24&lt;0,"▲","　")</f>
        <v>　</v>
      </c>
      <c r="Z24" s="183">
        <v>16457</v>
      </c>
      <c r="AA24" s="117" t="str">
        <f>IF(AB24&lt;0,"▲","　")</f>
        <v>　</v>
      </c>
      <c r="AB24" s="73">
        <v>16506</v>
      </c>
      <c r="AC24" s="48" t="str">
        <f>IF(AD24&lt;0,"▲","　")</f>
        <v>　</v>
      </c>
      <c r="AD24" s="73">
        <v>15741</v>
      </c>
      <c r="AE24" s="184" t="str">
        <f>IF(AF24&lt;0,"▲","　")</f>
        <v>　</v>
      </c>
      <c r="AF24" s="185">
        <v>17184</v>
      </c>
      <c r="AG24" s="48" t="str">
        <f>IF(AH24&lt;0,"▲","　")</f>
        <v>　</v>
      </c>
      <c r="AH24" s="73">
        <v>17579</v>
      </c>
      <c r="AI24" s="48" t="str">
        <f>IF(AJ24&lt;0,"▲","　")</f>
        <v>　</v>
      </c>
      <c r="AJ24" s="73">
        <v>11707</v>
      </c>
      <c r="AK24" s="184" t="str">
        <f>IF(AL24&lt;0,"▲","　")</f>
        <v>　</v>
      </c>
      <c r="AL24" s="185">
        <v>5389</v>
      </c>
    </row>
    <row r="25" spans="1:38" s="186" customFormat="1" ht="27.75" customHeight="1">
      <c r="A25" s="94"/>
      <c r="B25" s="201" t="s">
        <v>299</v>
      </c>
      <c r="C25" s="468"/>
      <c r="D25" s="522">
        <v>5346</v>
      </c>
      <c r="E25" s="468"/>
      <c r="F25" s="522">
        <v>7471</v>
      </c>
      <c r="G25" s="468"/>
      <c r="H25" s="522">
        <v>9471</v>
      </c>
      <c r="I25" s="183"/>
      <c r="J25" s="517">
        <v>7480</v>
      </c>
      <c r="K25" s="468"/>
      <c r="L25" s="522">
        <v>18651</v>
      </c>
      <c r="M25" s="468"/>
      <c r="N25" s="73"/>
      <c r="O25" s="117"/>
      <c r="P25" s="73"/>
      <c r="Q25" s="117"/>
      <c r="R25" s="73"/>
      <c r="S25" s="117"/>
      <c r="T25" s="73"/>
      <c r="U25" s="117"/>
      <c r="V25" s="73"/>
      <c r="W25" s="117"/>
      <c r="X25" s="73"/>
      <c r="Y25" s="117"/>
      <c r="Z25" s="183"/>
      <c r="AA25" s="117"/>
      <c r="AB25" s="73"/>
      <c r="AC25" s="48"/>
      <c r="AD25" s="73"/>
      <c r="AE25" s="184"/>
      <c r="AF25" s="185"/>
      <c r="AG25" s="48"/>
      <c r="AH25" s="73"/>
      <c r="AI25" s="48"/>
      <c r="AJ25" s="73"/>
      <c r="AK25" s="184"/>
      <c r="AL25" s="185"/>
    </row>
    <row r="26" spans="1:38" s="186" customFormat="1" ht="27.75" customHeight="1">
      <c r="A26" s="94"/>
      <c r="B26" s="201" t="s">
        <v>129</v>
      </c>
      <c r="C26" s="468"/>
      <c r="D26" s="73">
        <v>395</v>
      </c>
      <c r="E26" s="468"/>
      <c r="F26" s="73">
        <v>501</v>
      </c>
      <c r="G26" s="468"/>
      <c r="H26" s="73">
        <v>499</v>
      </c>
      <c r="I26" s="183"/>
      <c r="J26" s="183">
        <v>466</v>
      </c>
      <c r="K26" s="468"/>
      <c r="L26" s="73">
        <v>327</v>
      </c>
      <c r="M26" s="468"/>
      <c r="N26" s="73">
        <v>348</v>
      </c>
      <c r="O26" s="117" t="str">
        <f t="shared" si="12"/>
        <v>　</v>
      </c>
      <c r="P26" s="73">
        <v>355</v>
      </c>
      <c r="Q26" s="117" t="str">
        <f t="shared" si="13"/>
        <v>　</v>
      </c>
      <c r="R26" s="73">
        <v>389</v>
      </c>
      <c r="S26" s="117" t="str">
        <f t="shared" si="14"/>
        <v>　</v>
      </c>
      <c r="T26" s="73">
        <v>334</v>
      </c>
      <c r="U26" s="117" t="str">
        <f t="shared" si="15"/>
        <v>　</v>
      </c>
      <c r="V26" s="73">
        <v>332</v>
      </c>
      <c r="W26" s="117" t="str">
        <f>IF(X26&lt;0,"▲","　")</f>
        <v>　</v>
      </c>
      <c r="X26" s="73">
        <v>1053</v>
      </c>
      <c r="Y26" s="117" t="str">
        <f>IF(Z26&lt;0,"▲","　")</f>
        <v>　</v>
      </c>
      <c r="Z26" s="183">
        <v>898</v>
      </c>
      <c r="AA26" s="117" t="str">
        <f>IF(AB26&lt;0,"▲","　")</f>
        <v>　</v>
      </c>
      <c r="AB26" s="73">
        <v>763</v>
      </c>
      <c r="AC26" s="48" t="str">
        <f>IF(AD26&lt;0,"▲","　")</f>
        <v>　</v>
      </c>
      <c r="AD26" s="73">
        <v>874</v>
      </c>
      <c r="AE26" s="184" t="str">
        <f>IF(AF26&lt;0,"▲","　")</f>
        <v>　</v>
      </c>
      <c r="AF26" s="185">
        <v>657</v>
      </c>
      <c r="AG26" s="48" t="str">
        <f>IF(AH26&lt;0,"▲","　")</f>
        <v>　</v>
      </c>
      <c r="AH26" s="73">
        <v>799</v>
      </c>
      <c r="AI26" s="48" t="str">
        <f>IF(AJ26&lt;0,"▲","　")</f>
        <v>　</v>
      </c>
      <c r="AJ26" s="73">
        <v>691</v>
      </c>
      <c r="AK26" s="184" t="str">
        <f>IF(AL26&lt;0,"▲","　")</f>
        <v>　</v>
      </c>
      <c r="AL26" s="185">
        <v>882</v>
      </c>
    </row>
    <row r="27" spans="1:38" s="186" customFormat="1" ht="27.75" customHeight="1">
      <c r="A27" s="94"/>
      <c r="B27" s="201" t="s">
        <v>126</v>
      </c>
      <c r="C27" s="468"/>
      <c r="D27" s="472"/>
      <c r="E27" s="468"/>
      <c r="F27" s="472"/>
      <c r="G27" s="468"/>
      <c r="H27" s="472"/>
      <c r="I27" s="183"/>
      <c r="J27" s="419"/>
      <c r="K27" s="468"/>
      <c r="L27" s="472"/>
      <c r="M27" s="468"/>
      <c r="N27" s="472" t="s">
        <v>286</v>
      </c>
      <c r="O27" s="117" t="str">
        <f t="shared" si="12"/>
        <v>　</v>
      </c>
      <c r="P27" s="73">
        <v>638</v>
      </c>
      <c r="Q27" s="117" t="str">
        <f t="shared" si="13"/>
        <v>　</v>
      </c>
      <c r="R27" s="73">
        <v>2148</v>
      </c>
      <c r="S27" s="117" t="str">
        <f t="shared" si="14"/>
        <v>　</v>
      </c>
      <c r="T27" s="73">
        <v>2092</v>
      </c>
      <c r="U27" s="117" t="str">
        <f t="shared" si="15"/>
        <v>　</v>
      </c>
      <c r="V27" s="73">
        <v>2095</v>
      </c>
      <c r="W27" s="117" t="str">
        <f>IF(X27&lt;0,"▲","　")</f>
        <v>　</v>
      </c>
      <c r="X27" s="73"/>
      <c r="Y27" s="117" t="str">
        <f>IF(Z27&lt;0,"▲","　")</f>
        <v>　</v>
      </c>
      <c r="Z27" s="183">
        <v>2372</v>
      </c>
      <c r="AA27" s="117" t="str">
        <f>IF(AB27&lt;0,"▲","　")</f>
        <v>　</v>
      </c>
      <c r="AB27" s="73">
        <v>1120</v>
      </c>
      <c r="AC27" s="48" t="str">
        <f>IF(AD27&lt;0,"▲","　")</f>
        <v>　</v>
      </c>
      <c r="AD27" s="73"/>
      <c r="AE27" s="184" t="str">
        <f>IF(AF27&lt;0,"▲","　")</f>
        <v>　</v>
      </c>
      <c r="AF27" s="185"/>
      <c r="AG27" s="48" t="str">
        <f>IF(AH27&lt;0,"▲","　")</f>
        <v>　</v>
      </c>
      <c r="AH27" s="73"/>
      <c r="AI27" s="48" t="str">
        <f>IF(AJ27&lt;0,"▲","　")</f>
        <v>　</v>
      </c>
      <c r="AJ27" s="73"/>
      <c r="AK27" s="184" t="str">
        <f>IF(AL27&lt;0,"▲","　")</f>
        <v>　</v>
      </c>
      <c r="AL27" s="185"/>
    </row>
    <row r="28" spans="1:38" s="186" customFormat="1" ht="27.75" customHeight="1">
      <c r="A28" s="94"/>
      <c r="B28" s="201" t="s">
        <v>207</v>
      </c>
      <c r="C28" s="468"/>
      <c r="D28" s="73"/>
      <c r="E28" s="468"/>
      <c r="F28" s="73"/>
      <c r="G28" s="468"/>
      <c r="H28" s="73"/>
      <c r="I28" s="183"/>
      <c r="J28" s="183"/>
      <c r="K28" s="468"/>
      <c r="L28" s="73"/>
      <c r="M28" s="468"/>
      <c r="N28" s="73"/>
      <c r="O28" s="117" t="str">
        <f t="shared" si="12"/>
        <v>　</v>
      </c>
      <c r="P28" s="73"/>
      <c r="Q28" s="117" t="str">
        <f t="shared" si="13"/>
        <v>　</v>
      </c>
      <c r="R28" s="73"/>
      <c r="S28" s="117" t="str">
        <f t="shared" si="14"/>
        <v>　</v>
      </c>
      <c r="T28" s="73"/>
      <c r="U28" s="117" t="str">
        <f t="shared" si="15"/>
        <v>　</v>
      </c>
      <c r="V28" s="73">
        <v>344</v>
      </c>
      <c r="W28" s="117"/>
      <c r="X28" s="73"/>
      <c r="Y28" s="117"/>
      <c r="Z28" s="183"/>
      <c r="AA28" s="117"/>
      <c r="AB28" s="73"/>
      <c r="AC28" s="48"/>
      <c r="AD28" s="73"/>
      <c r="AE28" s="184"/>
      <c r="AF28" s="185"/>
      <c r="AG28" s="48"/>
      <c r="AH28" s="73"/>
      <c r="AI28" s="48"/>
      <c r="AJ28" s="73"/>
      <c r="AK28" s="184"/>
      <c r="AL28" s="185"/>
    </row>
    <row r="29" spans="1:38" s="186" customFormat="1" ht="27.75" customHeight="1">
      <c r="A29" s="94"/>
      <c r="B29" s="201" t="s">
        <v>232</v>
      </c>
      <c r="C29" s="468"/>
      <c r="D29" s="73">
        <v>966</v>
      </c>
      <c r="E29" s="468"/>
      <c r="F29" s="73">
        <v>973</v>
      </c>
      <c r="G29" s="468"/>
      <c r="H29" s="73">
        <v>917</v>
      </c>
      <c r="I29" s="183"/>
      <c r="J29" s="183">
        <v>911</v>
      </c>
      <c r="K29" s="468"/>
      <c r="L29" s="73">
        <v>887</v>
      </c>
      <c r="M29" s="468"/>
      <c r="N29" s="73">
        <v>856</v>
      </c>
      <c r="O29" s="117" t="str">
        <f t="shared" si="12"/>
        <v>　</v>
      </c>
      <c r="P29" s="73">
        <v>807</v>
      </c>
      <c r="Q29" s="117" t="str">
        <f t="shared" si="13"/>
        <v>　</v>
      </c>
      <c r="R29" s="73">
        <v>784</v>
      </c>
      <c r="S29" s="117"/>
      <c r="T29" s="73"/>
      <c r="U29" s="117"/>
      <c r="V29" s="73"/>
      <c r="W29" s="117"/>
      <c r="X29" s="73"/>
      <c r="Y29" s="117"/>
      <c r="Z29" s="183"/>
      <c r="AA29" s="117"/>
      <c r="AB29" s="73"/>
      <c r="AC29" s="48"/>
      <c r="AD29" s="73"/>
      <c r="AE29" s="184"/>
      <c r="AF29" s="185"/>
      <c r="AG29" s="48"/>
      <c r="AH29" s="73"/>
      <c r="AI29" s="48"/>
      <c r="AJ29" s="73"/>
      <c r="AK29" s="184"/>
      <c r="AL29" s="185"/>
    </row>
    <row r="30" spans="1:38" s="186" customFormat="1" ht="27.75" customHeight="1">
      <c r="A30" s="94"/>
      <c r="B30" s="201" t="s">
        <v>146</v>
      </c>
      <c r="C30" s="468"/>
      <c r="D30" s="73"/>
      <c r="E30" s="468"/>
      <c r="F30" s="73"/>
      <c r="G30" s="468"/>
      <c r="H30" s="73"/>
      <c r="I30" s="183"/>
      <c r="J30" s="183"/>
      <c r="K30" s="468"/>
      <c r="L30" s="73"/>
      <c r="M30" s="468"/>
      <c r="N30" s="73"/>
      <c r="O30" s="117" t="str">
        <f t="shared" si="12"/>
        <v>　</v>
      </c>
      <c r="P30" s="73"/>
      <c r="Q30" s="117" t="str">
        <f t="shared" si="13"/>
        <v>　</v>
      </c>
      <c r="R30" s="73"/>
      <c r="S30" s="117" t="str">
        <f t="shared" si="14"/>
        <v>　</v>
      </c>
      <c r="T30" s="73"/>
      <c r="U30" s="117" t="str">
        <f t="shared" si="15"/>
        <v>　</v>
      </c>
      <c r="V30" s="73"/>
      <c r="W30" s="117"/>
      <c r="X30" s="73"/>
      <c r="Y30" s="117"/>
      <c r="Z30" s="183"/>
      <c r="AA30" s="117"/>
      <c r="AB30" s="73"/>
      <c r="AC30" s="48"/>
      <c r="AD30" s="73"/>
      <c r="AE30" s="184"/>
      <c r="AF30" s="185"/>
      <c r="AG30" s="48"/>
      <c r="AH30" s="73"/>
      <c r="AI30" s="48"/>
      <c r="AJ30" s="73"/>
      <c r="AK30" s="184"/>
      <c r="AL30" s="185">
        <v>1542</v>
      </c>
    </row>
    <row r="31" spans="1:38" s="186" customFormat="1" ht="27.75" customHeight="1">
      <c r="A31" s="94"/>
      <c r="B31" s="201" t="s">
        <v>61</v>
      </c>
      <c r="C31" s="468"/>
      <c r="D31" s="73">
        <v>3183</v>
      </c>
      <c r="E31" s="468"/>
      <c r="F31" s="73">
        <v>3005</v>
      </c>
      <c r="G31" s="468"/>
      <c r="H31" s="73">
        <v>2300</v>
      </c>
      <c r="I31" s="183"/>
      <c r="J31" s="183">
        <v>2823</v>
      </c>
      <c r="K31" s="468"/>
      <c r="L31" s="73">
        <v>3409</v>
      </c>
      <c r="M31" s="468"/>
      <c r="N31" s="73">
        <v>3689</v>
      </c>
      <c r="O31" s="117" t="str">
        <f t="shared" si="12"/>
        <v>　</v>
      </c>
      <c r="P31" s="73">
        <v>3737</v>
      </c>
      <c r="Q31" s="117" t="str">
        <f t="shared" si="13"/>
        <v>　</v>
      </c>
      <c r="R31" s="73">
        <v>3946</v>
      </c>
      <c r="S31" s="117" t="str">
        <f t="shared" si="14"/>
        <v>　</v>
      </c>
      <c r="T31" s="73">
        <v>3561</v>
      </c>
      <c r="U31" s="117" t="str">
        <f t="shared" si="15"/>
        <v>　</v>
      </c>
      <c r="V31" s="73">
        <v>5071</v>
      </c>
      <c r="W31" s="117" t="str">
        <f>IF(X31&lt;0,"▲","　")</f>
        <v>　</v>
      </c>
      <c r="X31" s="73">
        <v>2544</v>
      </c>
      <c r="Y31" s="117" t="str">
        <f>IF(Z31&lt;0,"▲","　")</f>
        <v>　</v>
      </c>
      <c r="Z31" s="183">
        <v>2003</v>
      </c>
      <c r="AA31" s="117" t="str">
        <f>IF(AB31&lt;0,"▲","　")</f>
        <v>　</v>
      </c>
      <c r="AB31" s="73">
        <v>1816</v>
      </c>
      <c r="AC31" s="48" t="str">
        <f>IF(AD31&lt;0,"▲","　")</f>
        <v>　</v>
      </c>
      <c r="AD31" s="73">
        <v>1502</v>
      </c>
      <c r="AE31" s="184" t="str">
        <f>IF(AF31&lt;0,"▲","　")</f>
        <v>　</v>
      </c>
      <c r="AF31" s="185">
        <v>1311</v>
      </c>
      <c r="AG31" s="48" t="str">
        <f>IF(AH31&lt;0,"▲","　")</f>
        <v>　</v>
      </c>
      <c r="AH31" s="73">
        <v>940</v>
      </c>
      <c r="AI31" s="48" t="str">
        <f>IF(AJ31&lt;0,"▲","　")</f>
        <v>　</v>
      </c>
      <c r="AJ31" s="73">
        <v>862</v>
      </c>
      <c r="AK31" s="184" t="str">
        <f>IF(AL31&lt;0,"▲","　")</f>
        <v>　</v>
      </c>
      <c r="AL31" s="185">
        <v>878</v>
      </c>
    </row>
    <row r="32" spans="1:38" s="186" customFormat="1" ht="27.75" customHeight="1">
      <c r="A32" s="94"/>
      <c r="B32" s="201"/>
      <c r="C32" s="468"/>
      <c r="D32" s="73"/>
      <c r="E32" s="468"/>
      <c r="F32" s="73"/>
      <c r="G32" s="468"/>
      <c r="H32" s="73"/>
      <c r="I32" s="183"/>
      <c r="J32" s="183"/>
      <c r="K32" s="468"/>
      <c r="L32" s="73"/>
      <c r="M32" s="468"/>
      <c r="N32" s="73"/>
      <c r="O32" s="117" t="str">
        <f t="shared" si="12"/>
        <v>　</v>
      </c>
      <c r="P32" s="73"/>
      <c r="Q32" s="117" t="str">
        <f t="shared" si="13"/>
        <v>　</v>
      </c>
      <c r="R32" s="73"/>
      <c r="S32" s="117" t="str">
        <f t="shared" si="14"/>
        <v>　</v>
      </c>
      <c r="T32" s="73"/>
      <c r="U32" s="117" t="str">
        <f t="shared" si="15"/>
        <v>　</v>
      </c>
      <c r="V32" s="73"/>
      <c r="W32" s="117" t="str">
        <f>IF(X32&lt;0,"▲","　")</f>
        <v>　</v>
      </c>
      <c r="X32" s="73"/>
      <c r="Y32" s="117" t="str">
        <f>IF(Z32&lt;0,"▲","　")</f>
        <v>　</v>
      </c>
      <c r="Z32" s="183"/>
      <c r="AA32" s="117" t="str">
        <f>IF(AB32&lt;0,"▲","　")</f>
        <v>　</v>
      </c>
      <c r="AB32" s="73"/>
      <c r="AC32" s="48" t="str">
        <f>IF(AD32&lt;0,"▲","　")</f>
        <v>　</v>
      </c>
      <c r="AD32" s="73"/>
      <c r="AE32" s="184" t="str">
        <f>IF(AF32&lt;0,"▲","　")</f>
        <v>　</v>
      </c>
      <c r="AF32" s="185"/>
      <c r="AG32" s="48" t="str">
        <f>IF(AH32&lt;0,"▲","　")</f>
        <v>　</v>
      </c>
      <c r="AH32" s="73"/>
      <c r="AI32" s="48" t="str">
        <f>IF(AJ32&lt;0,"▲","　")</f>
        <v>　</v>
      </c>
      <c r="AJ32" s="73"/>
      <c r="AK32" s="184" t="str">
        <f>IF(AL32&lt;0,"▲","　")</f>
        <v>　</v>
      </c>
      <c r="AL32" s="185"/>
    </row>
    <row r="33" spans="1:38" s="186" customFormat="1" ht="27.75" customHeight="1">
      <c r="A33" s="94"/>
      <c r="B33" s="198" t="s">
        <v>329</v>
      </c>
      <c r="C33" s="470"/>
      <c r="D33" s="28">
        <v>82767</v>
      </c>
      <c r="E33" s="470"/>
      <c r="F33" s="28">
        <v>94708</v>
      </c>
      <c r="G33" s="470"/>
      <c r="H33" s="28">
        <v>100456</v>
      </c>
      <c r="I33" s="30"/>
      <c r="J33" s="30">
        <v>101410</v>
      </c>
      <c r="K33" s="470"/>
      <c r="L33" s="28">
        <v>102615</v>
      </c>
      <c r="M33" s="470"/>
      <c r="N33" s="28">
        <v>29858</v>
      </c>
      <c r="O33" s="5" t="str">
        <f t="shared" si="12"/>
        <v>　</v>
      </c>
      <c r="P33" s="28">
        <v>72989</v>
      </c>
      <c r="Q33" s="5" t="str">
        <f t="shared" si="13"/>
        <v>　</v>
      </c>
      <c r="R33" s="28">
        <v>78681</v>
      </c>
      <c r="S33" s="5" t="str">
        <f t="shared" si="14"/>
        <v>　</v>
      </c>
      <c r="T33" s="28">
        <v>78055</v>
      </c>
      <c r="U33" s="5" t="str">
        <f t="shared" si="15"/>
        <v>　</v>
      </c>
      <c r="V33" s="28">
        <v>41308</v>
      </c>
      <c r="W33" s="5" t="str">
        <f>IF(X33&lt;0,"▲","　")</f>
        <v>　</v>
      </c>
      <c r="X33" s="28">
        <v>29574</v>
      </c>
      <c r="Y33" s="5" t="str">
        <f>IF(Z33&lt;0,"▲","　")</f>
        <v>　</v>
      </c>
      <c r="Z33" s="30">
        <v>25560</v>
      </c>
      <c r="AA33" s="5" t="str">
        <f>IF(AB33&lt;0,"▲","　")</f>
        <v>　</v>
      </c>
      <c r="AB33" s="28">
        <v>23132</v>
      </c>
      <c r="AC33" s="56" t="str">
        <f>IF(AD33&lt;0,"▲","　")</f>
        <v>　</v>
      </c>
      <c r="AD33" s="28">
        <v>21292</v>
      </c>
      <c r="AE33" s="57" t="str">
        <f>IF(AF33&lt;0,"▲","　")</f>
        <v>　</v>
      </c>
      <c r="AF33" s="78">
        <v>25338</v>
      </c>
      <c r="AG33" s="56" t="str">
        <f>IF(AH33&lt;0,"▲","　")</f>
        <v>　</v>
      </c>
      <c r="AH33" s="28">
        <v>26233</v>
      </c>
      <c r="AI33" s="56" t="str">
        <f>IF(AJ33&lt;0,"▲","　")</f>
        <v>　</v>
      </c>
      <c r="AJ33" s="28">
        <v>20246</v>
      </c>
      <c r="AK33" s="57" t="str">
        <f>IF(AL33&lt;0,"▲","　")</f>
        <v>　</v>
      </c>
      <c r="AL33" s="78">
        <v>15680</v>
      </c>
    </row>
    <row r="34" spans="1:38" s="186" customFormat="1" ht="27.75" customHeight="1">
      <c r="A34" s="94"/>
      <c r="B34" s="203" t="s">
        <v>130</v>
      </c>
      <c r="C34" s="470"/>
      <c r="D34" s="28">
        <v>244567</v>
      </c>
      <c r="E34" s="470"/>
      <c r="F34" s="28">
        <v>208860</v>
      </c>
      <c r="G34" s="470"/>
      <c r="H34" s="28">
        <v>212069</v>
      </c>
      <c r="I34" s="30"/>
      <c r="J34" s="30">
        <v>217131</v>
      </c>
      <c r="K34" s="470"/>
      <c r="L34" s="28">
        <v>211537</v>
      </c>
      <c r="M34" s="470"/>
      <c r="N34" s="28">
        <v>151077</v>
      </c>
      <c r="O34" s="5" t="str">
        <f t="shared" si="12"/>
        <v>　</v>
      </c>
      <c r="P34" s="28">
        <v>144970</v>
      </c>
      <c r="Q34" s="5" t="str">
        <f t="shared" si="13"/>
        <v>　</v>
      </c>
      <c r="R34" s="28">
        <v>141856</v>
      </c>
      <c r="S34" s="5" t="str">
        <f t="shared" si="14"/>
        <v>　</v>
      </c>
      <c r="T34" s="28">
        <v>140969</v>
      </c>
      <c r="U34" s="5" t="str">
        <f t="shared" si="15"/>
        <v>　</v>
      </c>
      <c r="V34" s="28">
        <v>134935</v>
      </c>
      <c r="W34" s="5" t="str">
        <f>IF(X34&lt;0,"▲","　")</f>
        <v>　</v>
      </c>
      <c r="X34" s="28">
        <v>118565</v>
      </c>
      <c r="Y34" s="5"/>
      <c r="Z34" s="30">
        <v>93334</v>
      </c>
      <c r="AA34" s="5" t="str">
        <f>IF(AB34&lt;0,"▲","　")</f>
        <v>　</v>
      </c>
      <c r="AB34" s="28">
        <v>88344</v>
      </c>
      <c r="AC34" s="56" t="str">
        <f>IF(AD34&lt;0,"▲","　")</f>
        <v>　</v>
      </c>
      <c r="AD34" s="28">
        <v>83504</v>
      </c>
      <c r="AE34" s="57" t="str">
        <f>IF(AF34&lt;0,"▲","　")</f>
        <v>　</v>
      </c>
      <c r="AF34" s="78">
        <v>90353</v>
      </c>
      <c r="AG34" s="56" t="str">
        <f>IF(AH34&lt;0,"▲","　")</f>
        <v>　</v>
      </c>
      <c r="AH34" s="28">
        <v>87959</v>
      </c>
      <c r="AI34" s="56" t="str">
        <f>IF(AJ34&lt;0,"▲","　")</f>
        <v>　</v>
      </c>
      <c r="AJ34" s="28">
        <v>85288</v>
      </c>
      <c r="AK34" s="57" t="str">
        <f>IF(AL34&lt;0,"▲","　")</f>
        <v>　</v>
      </c>
      <c r="AL34" s="78">
        <v>74860</v>
      </c>
    </row>
  </sheetData>
  <sheetProtection/>
  <mergeCells count="18">
    <mergeCell ref="C3:D4"/>
    <mergeCell ref="AK3:AL4"/>
    <mergeCell ref="AG3:AH4"/>
    <mergeCell ref="W3:X4"/>
    <mergeCell ref="AC3:AD4"/>
    <mergeCell ref="AE3:AF4"/>
    <mergeCell ref="Y3:Z4"/>
    <mergeCell ref="AA3:AB4"/>
    <mergeCell ref="E3:F4"/>
    <mergeCell ref="U3:V4"/>
    <mergeCell ref="I3:J4"/>
    <mergeCell ref="AI3:AJ4"/>
    <mergeCell ref="K3:L4"/>
    <mergeCell ref="M3:N4"/>
    <mergeCell ref="Q3:R4"/>
    <mergeCell ref="G3:H4"/>
    <mergeCell ref="O3:P4"/>
    <mergeCell ref="S3:T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L45"/>
  <sheetViews>
    <sheetView zoomScale="50" zoomScaleNormal="50" zoomScalePageLayoutView="0" workbookViewId="0" topLeftCell="A1">
      <selection activeCell="D5" sqref="D5"/>
    </sheetView>
  </sheetViews>
  <sheetFormatPr defaultColWidth="9.00390625" defaultRowHeight="13.5"/>
  <cols>
    <col min="1" max="1" width="1.75390625" style="94" customWidth="1"/>
    <col min="2" max="2" width="50.875" style="0" customWidth="1"/>
    <col min="3" max="3" width="4.625" style="0" customWidth="1"/>
    <col min="4" max="4" width="13.875" style="0" customWidth="1"/>
    <col min="5" max="5" width="4.625" style="0" customWidth="1"/>
    <col min="6" max="6" width="13.875" style="0" customWidth="1"/>
    <col min="7" max="7" width="4.625" style="0" customWidth="1"/>
    <col min="8" max="8" width="13.875" style="0" customWidth="1"/>
    <col min="9" max="9" width="4.625" style="0" customWidth="1"/>
    <col min="10" max="10" width="13.875" style="0" customWidth="1"/>
    <col min="11" max="11" width="4.625" style="0" customWidth="1"/>
    <col min="12" max="12" width="13.875" style="0" customWidth="1"/>
    <col min="13" max="13" width="4.625" style="0" customWidth="1"/>
    <col min="14" max="14" width="13.875" style="0" customWidth="1"/>
    <col min="15" max="15" width="4.625" style="0" customWidth="1"/>
    <col min="16" max="16" width="13.875" style="0" customWidth="1"/>
    <col min="17" max="17" width="4.625" style="0" customWidth="1"/>
    <col min="18" max="18" width="13.875" style="0" customWidth="1"/>
    <col min="19" max="19" width="4.625" style="0" customWidth="1"/>
    <col min="20" max="20" width="13.875" style="0" customWidth="1"/>
    <col min="21" max="21" width="4.625" style="0" customWidth="1"/>
    <col min="22" max="22" width="13.875" style="0" customWidth="1"/>
    <col min="23" max="23" width="4.625" style="1" customWidth="1"/>
    <col min="24" max="24" width="13.875" style="0" customWidth="1"/>
    <col min="25" max="25" width="4.625" style="0" customWidth="1"/>
    <col min="26" max="26" width="13.875" style="0" customWidth="1"/>
    <col min="27" max="27" width="4.625" style="0" customWidth="1"/>
    <col min="28" max="28" width="13.875" style="0" customWidth="1"/>
    <col min="29" max="29" width="4.625" style="0" customWidth="1"/>
    <col min="30" max="30" width="13.875" style="0" customWidth="1"/>
    <col min="31" max="31" width="4.625" style="0" customWidth="1"/>
    <col min="32" max="32" width="13.875" style="0" customWidth="1"/>
    <col min="33" max="33" width="4.625" style="0" customWidth="1"/>
    <col min="34" max="34" width="13.875" style="0" customWidth="1"/>
    <col min="35" max="35" width="4.625" style="0" customWidth="1"/>
    <col min="36" max="36" width="13.875" style="0" customWidth="1"/>
    <col min="37" max="37" width="4.75390625" style="0" customWidth="1"/>
    <col min="38" max="38" width="14.00390625" style="0" customWidth="1"/>
  </cols>
  <sheetData>
    <row r="1" spans="2:36" ht="24.75" customHeight="1"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7"/>
      <c r="X1" s="8"/>
      <c r="Y1" s="8"/>
      <c r="Z1" s="8"/>
      <c r="AA1" s="8"/>
      <c r="AB1" s="8"/>
      <c r="AC1" s="8"/>
      <c r="AD1" s="9"/>
      <c r="AE1" s="8"/>
      <c r="AF1" s="8"/>
      <c r="AG1" s="8"/>
      <c r="AH1" s="8"/>
      <c r="AI1" s="8"/>
      <c r="AJ1" s="9"/>
    </row>
    <row r="2" spans="2:38" ht="27.75" customHeight="1">
      <c r="B2" s="97" t="s">
        <v>155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0"/>
      <c r="X2" s="8"/>
      <c r="Y2" s="8"/>
      <c r="Z2" s="8"/>
      <c r="AA2" s="8"/>
      <c r="AB2" s="8"/>
      <c r="AC2" s="8"/>
      <c r="AD2" s="11"/>
      <c r="AE2" s="8"/>
      <c r="AF2" s="8"/>
      <c r="AG2" s="8"/>
      <c r="AH2" s="8"/>
      <c r="AI2" s="8"/>
      <c r="AL2" s="306" t="s">
        <v>219</v>
      </c>
    </row>
    <row r="3" spans="2:38" ht="27.75" customHeight="1">
      <c r="B3" s="60" t="s">
        <v>5</v>
      </c>
      <c r="C3" s="646" t="s">
        <v>349</v>
      </c>
      <c r="D3" s="643"/>
      <c r="E3" s="646" t="s">
        <v>346</v>
      </c>
      <c r="F3" s="643"/>
      <c r="G3" s="646" t="s">
        <v>309</v>
      </c>
      <c r="H3" s="643"/>
      <c r="I3" s="642" t="s">
        <v>302</v>
      </c>
      <c r="J3" s="642"/>
      <c r="K3" s="646" t="s">
        <v>296</v>
      </c>
      <c r="L3" s="642"/>
      <c r="M3" s="646" t="s">
        <v>285</v>
      </c>
      <c r="N3" s="643"/>
      <c r="O3" s="648" t="s">
        <v>277</v>
      </c>
      <c r="P3" s="648"/>
      <c r="Q3" s="648" t="s">
        <v>226</v>
      </c>
      <c r="R3" s="648"/>
      <c r="S3" s="648" t="s">
        <v>222</v>
      </c>
      <c r="T3" s="648"/>
      <c r="U3" s="648" t="s">
        <v>204</v>
      </c>
      <c r="V3" s="648"/>
      <c r="W3" s="648" t="s">
        <v>50</v>
      </c>
      <c r="X3" s="648"/>
      <c r="Y3" s="648" t="s">
        <v>46</v>
      </c>
      <c r="Z3" s="648"/>
      <c r="AA3" s="646" t="s">
        <v>47</v>
      </c>
      <c r="AB3" s="643"/>
      <c r="AC3" s="646" t="s">
        <v>48</v>
      </c>
      <c r="AD3" s="643"/>
      <c r="AE3" s="646" t="s">
        <v>49</v>
      </c>
      <c r="AF3" s="643"/>
      <c r="AG3" s="646" t="s">
        <v>51</v>
      </c>
      <c r="AH3" s="643"/>
      <c r="AI3" s="646" t="s">
        <v>52</v>
      </c>
      <c r="AJ3" s="643"/>
      <c r="AK3" s="646" t="s">
        <v>53</v>
      </c>
      <c r="AL3" s="643"/>
    </row>
    <row r="4" spans="2:38" ht="27.75" customHeight="1">
      <c r="B4" s="61"/>
      <c r="C4" s="647"/>
      <c r="D4" s="645"/>
      <c r="E4" s="647"/>
      <c r="F4" s="645"/>
      <c r="G4" s="647"/>
      <c r="H4" s="645"/>
      <c r="I4" s="644"/>
      <c r="J4" s="644"/>
      <c r="K4" s="647"/>
      <c r="L4" s="644"/>
      <c r="M4" s="647"/>
      <c r="N4" s="645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7"/>
      <c r="AB4" s="645"/>
      <c r="AC4" s="647"/>
      <c r="AD4" s="645"/>
      <c r="AE4" s="647"/>
      <c r="AF4" s="645"/>
      <c r="AG4" s="647"/>
      <c r="AH4" s="645"/>
      <c r="AI4" s="647"/>
      <c r="AJ4" s="645"/>
      <c r="AK4" s="647"/>
      <c r="AL4" s="645"/>
    </row>
    <row r="5" spans="1:38" s="186" customFormat="1" ht="27.75" customHeight="1">
      <c r="A5" s="94"/>
      <c r="B5" s="201"/>
      <c r="C5" s="468"/>
      <c r="D5" s="73"/>
      <c r="E5" s="468"/>
      <c r="F5" s="73"/>
      <c r="G5" s="468"/>
      <c r="H5" s="73"/>
      <c r="I5" s="183"/>
      <c r="J5" s="183"/>
      <c r="K5" s="471"/>
      <c r="L5" s="88"/>
      <c r="M5" s="468"/>
      <c r="N5" s="73"/>
      <c r="O5" s="117" t="str">
        <f aca="true" t="shared" si="0" ref="O5:O10">IF(P5&lt;0,"▲","　")</f>
        <v>　</v>
      </c>
      <c r="P5" s="73"/>
      <c r="Q5" s="117" t="str">
        <f aca="true" t="shared" si="1" ref="Q5:Q10">IF(R5&lt;0,"▲","　")</f>
        <v>　</v>
      </c>
      <c r="R5" s="73"/>
      <c r="S5" s="117" t="str">
        <f aca="true" t="shared" si="2" ref="S5:S10">IF(T5&lt;0,"▲","　")</f>
        <v>　</v>
      </c>
      <c r="T5" s="73"/>
      <c r="U5" s="117" t="str">
        <f aca="true" t="shared" si="3" ref="U5:U10">IF(V5&lt;0,"▲","　")</f>
        <v>　</v>
      </c>
      <c r="V5" s="73"/>
      <c r="W5" s="117" t="str">
        <f aca="true" t="shared" si="4" ref="W5:W10">IF(X5&lt;0,"▲","　")</f>
        <v>　</v>
      </c>
      <c r="X5" s="73"/>
      <c r="Y5" s="117" t="str">
        <f aca="true" t="shared" si="5" ref="Y5:Y10">IF(Z5&lt;0,"▲","　")</f>
        <v>　</v>
      </c>
      <c r="Z5" s="183"/>
      <c r="AA5" s="117" t="str">
        <f aca="true" t="shared" si="6" ref="AA5:AA10">IF(AB5&lt;0,"▲","　")</f>
        <v>　</v>
      </c>
      <c r="AB5" s="73"/>
      <c r="AC5" s="48" t="str">
        <f aca="true" t="shared" si="7" ref="AC5:AC10">IF(AD5&lt;0,"▲","　")</f>
        <v>　</v>
      </c>
      <c r="AD5" s="73"/>
      <c r="AE5" s="184" t="str">
        <f aca="true" t="shared" si="8" ref="AE5:AE10">IF(AF5&lt;0,"▲","　")</f>
        <v>　</v>
      </c>
      <c r="AF5" s="185"/>
      <c r="AG5" s="48" t="str">
        <f aca="true" t="shared" si="9" ref="AG5:AG10">IF(AH5&lt;0,"▲","　")</f>
        <v>　</v>
      </c>
      <c r="AH5" s="73"/>
      <c r="AI5" s="48" t="str">
        <f aca="true" t="shared" si="10" ref="AI5:AI10">IF(AJ5&lt;0,"▲","　")</f>
        <v>　</v>
      </c>
      <c r="AJ5" s="73"/>
      <c r="AK5" s="184" t="str">
        <f aca="true" t="shared" si="11" ref="AK5:AK10">IF(AL5&lt;0,"▲","　")</f>
        <v>　</v>
      </c>
      <c r="AL5" s="185"/>
    </row>
    <row r="6" spans="1:38" s="186" customFormat="1" ht="27.75" customHeight="1">
      <c r="A6" s="94"/>
      <c r="B6" s="201" t="s">
        <v>131</v>
      </c>
      <c r="C6" s="468"/>
      <c r="D6" s="73">
        <v>31117</v>
      </c>
      <c r="E6" s="468"/>
      <c r="F6" s="73">
        <v>31117</v>
      </c>
      <c r="G6" s="468"/>
      <c r="H6" s="73">
        <v>31117</v>
      </c>
      <c r="I6" s="183"/>
      <c r="J6" s="183">
        <v>31117</v>
      </c>
      <c r="K6" s="468"/>
      <c r="L6" s="73">
        <v>31117</v>
      </c>
      <c r="M6" s="468"/>
      <c r="N6" s="73">
        <v>31117</v>
      </c>
      <c r="O6" s="117" t="str">
        <f t="shared" si="0"/>
        <v>　</v>
      </c>
      <c r="P6" s="73">
        <v>31117</v>
      </c>
      <c r="Q6" s="117" t="str">
        <f t="shared" si="1"/>
        <v>　</v>
      </c>
      <c r="R6" s="73">
        <v>31117</v>
      </c>
      <c r="S6" s="117" t="str">
        <f t="shared" si="2"/>
        <v>　</v>
      </c>
      <c r="T6" s="73">
        <v>31117</v>
      </c>
      <c r="U6" s="117" t="str">
        <f t="shared" si="3"/>
        <v>　</v>
      </c>
      <c r="V6" s="73">
        <v>31117</v>
      </c>
      <c r="W6" s="117" t="str">
        <f t="shared" si="4"/>
        <v>　</v>
      </c>
      <c r="X6" s="73">
        <v>31117</v>
      </c>
      <c r="Y6" s="117" t="str">
        <f t="shared" si="5"/>
        <v>　</v>
      </c>
      <c r="Z6" s="183">
        <v>31117</v>
      </c>
      <c r="AA6" s="117" t="str">
        <f t="shared" si="6"/>
        <v>　</v>
      </c>
      <c r="AB6" s="73"/>
      <c r="AC6" s="48" t="str">
        <f t="shared" si="7"/>
        <v>　</v>
      </c>
      <c r="AD6" s="73"/>
      <c r="AE6" s="184" t="str">
        <f t="shared" si="8"/>
        <v>　</v>
      </c>
      <c r="AF6" s="185"/>
      <c r="AG6" s="48" t="str">
        <f t="shared" si="9"/>
        <v>　</v>
      </c>
      <c r="AH6" s="73"/>
      <c r="AI6" s="48" t="str">
        <f t="shared" si="10"/>
        <v>　</v>
      </c>
      <c r="AJ6" s="73"/>
      <c r="AK6" s="184" t="str">
        <f t="shared" si="11"/>
        <v>　</v>
      </c>
      <c r="AL6" s="185"/>
    </row>
    <row r="7" spans="1:38" s="186" customFormat="1" ht="27.75" customHeight="1">
      <c r="A7" s="94"/>
      <c r="B7" s="201" t="s">
        <v>132</v>
      </c>
      <c r="C7" s="468"/>
      <c r="D7" s="469">
        <v>41528</v>
      </c>
      <c r="E7" s="468"/>
      <c r="F7" s="73">
        <v>41581</v>
      </c>
      <c r="G7" s="468"/>
      <c r="H7" s="73">
        <v>41534</v>
      </c>
      <c r="I7" s="183"/>
      <c r="J7" s="183">
        <v>41536</v>
      </c>
      <c r="K7" s="468"/>
      <c r="L7" s="73">
        <v>41584</v>
      </c>
      <c r="M7" s="468"/>
      <c r="N7" s="73">
        <v>41507</v>
      </c>
      <c r="O7" s="117" t="str">
        <f t="shared" si="0"/>
        <v>　</v>
      </c>
      <c r="P7" s="73">
        <v>41290</v>
      </c>
      <c r="Q7" s="117" t="str">
        <f t="shared" si="1"/>
        <v>　</v>
      </c>
      <c r="R7" s="73">
        <v>41192</v>
      </c>
      <c r="S7" s="117" t="str">
        <f t="shared" si="2"/>
        <v>　</v>
      </c>
      <c r="T7" s="73">
        <v>41229</v>
      </c>
      <c r="U7" s="117" t="str">
        <f t="shared" si="3"/>
        <v>　</v>
      </c>
      <c r="V7" s="73">
        <v>41135</v>
      </c>
      <c r="W7" s="117" t="str">
        <f t="shared" si="4"/>
        <v>　</v>
      </c>
      <c r="X7" s="73">
        <v>40955</v>
      </c>
      <c r="Y7" s="117" t="str">
        <f t="shared" si="5"/>
        <v>　</v>
      </c>
      <c r="Z7" s="183">
        <v>40955</v>
      </c>
      <c r="AA7" s="117" t="str">
        <f t="shared" si="6"/>
        <v>　</v>
      </c>
      <c r="AB7" s="73"/>
      <c r="AC7" s="48" t="str">
        <f t="shared" si="7"/>
        <v>　</v>
      </c>
      <c r="AD7" s="73"/>
      <c r="AE7" s="184" t="str">
        <f t="shared" si="8"/>
        <v>　</v>
      </c>
      <c r="AF7" s="185"/>
      <c r="AG7" s="48" t="str">
        <f t="shared" si="9"/>
        <v>　</v>
      </c>
      <c r="AH7" s="73"/>
      <c r="AI7" s="48" t="str">
        <f t="shared" si="10"/>
        <v>　</v>
      </c>
      <c r="AJ7" s="73"/>
      <c r="AK7" s="184" t="str">
        <f t="shared" si="11"/>
        <v>　</v>
      </c>
      <c r="AL7" s="185"/>
    </row>
    <row r="8" spans="1:38" s="186" customFormat="1" ht="27.75" customHeight="1">
      <c r="A8" s="94"/>
      <c r="B8" s="201" t="s">
        <v>133</v>
      </c>
      <c r="C8" s="468"/>
      <c r="D8" s="469">
        <v>318580</v>
      </c>
      <c r="E8" s="468"/>
      <c r="F8" s="73">
        <v>314101</v>
      </c>
      <c r="G8" s="468"/>
      <c r="H8" s="73">
        <v>290723</v>
      </c>
      <c r="I8" s="183"/>
      <c r="J8" s="183">
        <v>268076</v>
      </c>
      <c r="K8" s="468"/>
      <c r="L8" s="73">
        <v>241617</v>
      </c>
      <c r="M8" s="468"/>
      <c r="N8" s="73">
        <v>223040</v>
      </c>
      <c r="O8" s="117" t="str">
        <f t="shared" si="0"/>
        <v>　</v>
      </c>
      <c r="P8" s="73">
        <v>210536</v>
      </c>
      <c r="Q8" s="117" t="str">
        <f t="shared" si="1"/>
        <v>　</v>
      </c>
      <c r="R8" s="73">
        <v>200996</v>
      </c>
      <c r="S8" s="117" t="str">
        <f t="shared" si="2"/>
        <v>　</v>
      </c>
      <c r="T8" s="73">
        <v>187991</v>
      </c>
      <c r="U8" s="117" t="str">
        <f t="shared" si="3"/>
        <v>　</v>
      </c>
      <c r="V8" s="73">
        <v>178214</v>
      </c>
      <c r="W8" s="117" t="str">
        <f t="shared" si="4"/>
        <v>　</v>
      </c>
      <c r="X8" s="73">
        <v>172273</v>
      </c>
      <c r="Y8" s="117" t="str">
        <f t="shared" si="5"/>
        <v>　</v>
      </c>
      <c r="Z8" s="183">
        <v>158053</v>
      </c>
      <c r="AA8" s="117" t="str">
        <f t="shared" si="6"/>
        <v>　</v>
      </c>
      <c r="AB8" s="73"/>
      <c r="AC8" s="48" t="str">
        <f t="shared" si="7"/>
        <v>　</v>
      </c>
      <c r="AD8" s="73"/>
      <c r="AE8" s="184" t="str">
        <f t="shared" si="8"/>
        <v>　</v>
      </c>
      <c r="AF8" s="185"/>
      <c r="AG8" s="48" t="str">
        <f t="shared" si="9"/>
        <v>　</v>
      </c>
      <c r="AH8" s="73"/>
      <c r="AI8" s="48" t="str">
        <f t="shared" si="10"/>
        <v>　</v>
      </c>
      <c r="AJ8" s="73"/>
      <c r="AK8" s="184" t="str">
        <f t="shared" si="11"/>
        <v>　</v>
      </c>
      <c r="AL8" s="185"/>
    </row>
    <row r="9" spans="1:38" s="186" customFormat="1" ht="27.75" customHeight="1">
      <c r="A9" s="94"/>
      <c r="B9" s="201" t="s">
        <v>134</v>
      </c>
      <c r="C9" s="2" t="s">
        <v>281</v>
      </c>
      <c r="D9" s="460">
        <v>52322</v>
      </c>
      <c r="E9" s="2" t="s">
        <v>281</v>
      </c>
      <c r="F9" s="289">
        <v>40446</v>
      </c>
      <c r="G9" s="2" t="s">
        <v>281</v>
      </c>
      <c r="H9" s="289">
        <v>41213</v>
      </c>
      <c r="I9" s="63" t="s">
        <v>281</v>
      </c>
      <c r="J9" s="290">
        <v>-40731</v>
      </c>
      <c r="K9" s="2" t="s">
        <v>281</v>
      </c>
      <c r="L9" s="289">
        <v>40549</v>
      </c>
      <c r="M9" s="2" t="str">
        <f>IF(N9&lt;0,"▲","　")</f>
        <v>▲</v>
      </c>
      <c r="N9" s="289">
        <v>-7658</v>
      </c>
      <c r="O9" s="117" t="str">
        <f>IF(P9&lt;0,"▲","　")</f>
        <v>▲</v>
      </c>
      <c r="P9" s="289">
        <v>-8697</v>
      </c>
      <c r="Q9" s="117" t="str">
        <f t="shared" si="1"/>
        <v>▲</v>
      </c>
      <c r="R9" s="289">
        <v>-9050</v>
      </c>
      <c r="S9" s="117" t="str">
        <f t="shared" si="2"/>
        <v>▲</v>
      </c>
      <c r="T9" s="289">
        <v>-8431</v>
      </c>
      <c r="U9" s="117" t="str">
        <f t="shared" si="3"/>
        <v>▲</v>
      </c>
      <c r="V9" s="289">
        <v>-8953</v>
      </c>
      <c r="W9" s="117" t="str">
        <f t="shared" si="4"/>
        <v>▲</v>
      </c>
      <c r="X9" s="289">
        <v>-7581</v>
      </c>
      <c r="Y9" s="117" t="str">
        <f t="shared" si="5"/>
        <v>▲</v>
      </c>
      <c r="Z9" s="290">
        <v>-2744</v>
      </c>
      <c r="AA9" s="117" t="str">
        <f t="shared" si="6"/>
        <v>　</v>
      </c>
      <c r="AB9" s="73"/>
      <c r="AC9" s="48" t="str">
        <f t="shared" si="7"/>
        <v>　</v>
      </c>
      <c r="AD9" s="73"/>
      <c r="AE9" s="184" t="str">
        <f t="shared" si="8"/>
        <v>　</v>
      </c>
      <c r="AF9" s="185"/>
      <c r="AG9" s="48" t="str">
        <f t="shared" si="9"/>
        <v>　</v>
      </c>
      <c r="AH9" s="73"/>
      <c r="AI9" s="48" t="str">
        <f t="shared" si="10"/>
        <v>　</v>
      </c>
      <c r="AJ9" s="73"/>
      <c r="AK9" s="184" t="str">
        <f t="shared" si="11"/>
        <v>　</v>
      </c>
      <c r="AL9" s="185"/>
    </row>
    <row r="10" spans="1:38" s="186" customFormat="1" ht="27.75" customHeight="1">
      <c r="A10" s="94"/>
      <c r="B10" s="203" t="s">
        <v>330</v>
      </c>
      <c r="C10" s="5"/>
      <c r="D10" s="28">
        <v>338903</v>
      </c>
      <c r="E10" s="5"/>
      <c r="F10" s="28">
        <v>346354</v>
      </c>
      <c r="G10" s="5"/>
      <c r="H10" s="28">
        <v>322162</v>
      </c>
      <c r="I10" s="548"/>
      <c r="J10" s="30">
        <v>299999</v>
      </c>
      <c r="K10" s="5"/>
      <c r="L10" s="28">
        <v>273769</v>
      </c>
      <c r="M10" s="5" t="str">
        <f>IF(N10&lt;0,"▲","　")</f>
        <v>　</v>
      </c>
      <c r="N10" s="28">
        <v>288006</v>
      </c>
      <c r="O10" s="5" t="str">
        <f t="shared" si="0"/>
        <v>　</v>
      </c>
      <c r="P10" s="28">
        <v>274247</v>
      </c>
      <c r="Q10" s="5" t="str">
        <f t="shared" si="1"/>
        <v>　</v>
      </c>
      <c r="R10" s="28">
        <v>264256</v>
      </c>
      <c r="S10" s="5" t="str">
        <f t="shared" si="2"/>
        <v>　</v>
      </c>
      <c r="T10" s="28">
        <v>251907</v>
      </c>
      <c r="U10" s="5" t="str">
        <f t="shared" si="3"/>
        <v>　</v>
      </c>
      <c r="V10" s="28">
        <v>241514</v>
      </c>
      <c r="W10" s="5" t="str">
        <f t="shared" si="4"/>
        <v>　</v>
      </c>
      <c r="X10" s="28">
        <v>236764</v>
      </c>
      <c r="Y10" s="5" t="str">
        <f t="shared" si="5"/>
        <v>　</v>
      </c>
      <c r="Z10" s="30">
        <v>227381</v>
      </c>
      <c r="AA10" s="5" t="str">
        <f t="shared" si="6"/>
        <v>　</v>
      </c>
      <c r="AB10" s="28"/>
      <c r="AC10" s="56" t="str">
        <f t="shared" si="7"/>
        <v>　</v>
      </c>
      <c r="AD10" s="28"/>
      <c r="AE10" s="57" t="str">
        <f t="shared" si="8"/>
        <v>　</v>
      </c>
      <c r="AF10" s="78"/>
      <c r="AG10" s="56" t="str">
        <f t="shared" si="9"/>
        <v>　</v>
      </c>
      <c r="AH10" s="28"/>
      <c r="AI10" s="56" t="str">
        <f t="shared" si="10"/>
        <v>　</v>
      </c>
      <c r="AJ10" s="28"/>
      <c r="AK10" s="57" t="str">
        <f t="shared" si="11"/>
        <v>　</v>
      </c>
      <c r="AL10" s="78"/>
    </row>
    <row r="11" spans="1:38" s="186" customFormat="1" ht="27.75" customHeight="1">
      <c r="A11" s="94"/>
      <c r="B11" s="201"/>
      <c r="C11" s="117"/>
      <c r="D11" s="73"/>
      <c r="E11" s="117"/>
      <c r="F11" s="73"/>
      <c r="G11" s="117"/>
      <c r="H11" s="73"/>
      <c r="I11" s="549"/>
      <c r="J11" s="183"/>
      <c r="K11" s="117"/>
      <c r="L11" s="73"/>
      <c r="M11" s="117" t="str">
        <f>IF(N11&lt;0,"▲","　")</f>
        <v>　</v>
      </c>
      <c r="N11" s="73"/>
      <c r="O11" s="117"/>
      <c r="P11" s="73"/>
      <c r="Q11" s="117"/>
      <c r="R11" s="73"/>
      <c r="S11" s="117"/>
      <c r="T11" s="73"/>
      <c r="U11" s="117"/>
      <c r="V11" s="73"/>
      <c r="W11" s="117"/>
      <c r="X11" s="73"/>
      <c r="Y11" s="117"/>
      <c r="Z11" s="183"/>
      <c r="AA11" s="117"/>
      <c r="AB11" s="73"/>
      <c r="AC11" s="48"/>
      <c r="AD11" s="73"/>
      <c r="AE11" s="184"/>
      <c r="AF11" s="185"/>
      <c r="AG11" s="48"/>
      <c r="AH11" s="73"/>
      <c r="AI11" s="48"/>
      <c r="AJ11" s="73"/>
      <c r="AK11" s="184"/>
      <c r="AL11" s="185"/>
    </row>
    <row r="12" spans="1:38" s="186" customFormat="1" ht="27.75" customHeight="1">
      <c r="A12" s="94"/>
      <c r="B12" s="201" t="s">
        <v>135</v>
      </c>
      <c r="C12" s="117"/>
      <c r="D12" s="460">
        <v>35215</v>
      </c>
      <c r="E12" s="117"/>
      <c r="F12" s="289">
        <v>26117</v>
      </c>
      <c r="G12" s="117"/>
      <c r="H12" s="289">
        <v>24485</v>
      </c>
      <c r="I12" s="549"/>
      <c r="J12" s="290">
        <v>20750</v>
      </c>
      <c r="K12" s="117"/>
      <c r="L12" s="289">
        <v>11141</v>
      </c>
      <c r="M12" s="117" t="str">
        <f>IF(N12&lt;0,"▲","　")</f>
        <v>　</v>
      </c>
      <c r="N12" s="289">
        <v>6471</v>
      </c>
      <c r="O12" s="117" t="str">
        <f>IF(P12&lt;0,"▲","　")</f>
        <v>　</v>
      </c>
      <c r="P12" s="289">
        <v>511</v>
      </c>
      <c r="Q12" s="117" t="str">
        <f>IF(R12&lt;0,"▲","　")</f>
        <v>▲</v>
      </c>
      <c r="R12" s="289">
        <v>-934</v>
      </c>
      <c r="S12" s="117" t="str">
        <f>IF(T12&lt;0,"▲","　")</f>
        <v>　</v>
      </c>
      <c r="T12" s="289">
        <v>1160</v>
      </c>
      <c r="U12" s="117" t="str">
        <f>IF(V12&lt;0,"▲","　")</f>
        <v>▲</v>
      </c>
      <c r="V12" s="289">
        <v>-1440</v>
      </c>
      <c r="W12" s="117"/>
      <c r="X12" s="73">
        <v>193</v>
      </c>
      <c r="Y12" s="117"/>
      <c r="Z12" s="183">
        <v>5969</v>
      </c>
      <c r="AA12" s="117"/>
      <c r="AB12" s="73"/>
      <c r="AC12" s="48"/>
      <c r="AD12" s="73"/>
      <c r="AE12" s="184"/>
      <c r="AF12" s="185"/>
      <c r="AG12" s="48"/>
      <c r="AH12" s="73"/>
      <c r="AI12" s="48"/>
      <c r="AJ12" s="73"/>
      <c r="AK12" s="184"/>
      <c r="AL12" s="185"/>
    </row>
    <row r="13" spans="1:38" s="186" customFormat="1" ht="27.75" customHeight="1">
      <c r="A13" s="94"/>
      <c r="B13" s="514" t="s">
        <v>136</v>
      </c>
      <c r="C13" s="2" t="s">
        <v>281</v>
      </c>
      <c r="D13" s="580">
        <v>20721</v>
      </c>
      <c r="E13" s="2" t="s">
        <v>281</v>
      </c>
      <c r="F13" s="516">
        <v>26598</v>
      </c>
      <c r="G13" s="2" t="s">
        <v>281</v>
      </c>
      <c r="H13" s="516">
        <v>11217</v>
      </c>
      <c r="I13" s="63"/>
      <c r="J13" s="515">
        <v>5096</v>
      </c>
      <c r="K13" s="2" t="s">
        <v>281</v>
      </c>
      <c r="L13" s="516">
        <v>8167</v>
      </c>
      <c r="M13" s="336" t="str">
        <f>IF(N13&lt;0,"▲","　")</f>
        <v>▲</v>
      </c>
      <c r="N13" s="516">
        <v>-32634</v>
      </c>
      <c r="O13" s="336" t="str">
        <f aca="true" t="shared" si="12" ref="O13:O19">IF(P13&lt;0,"▲","　")</f>
        <v>▲</v>
      </c>
      <c r="P13" s="516">
        <v>-46132</v>
      </c>
      <c r="Q13" s="336" t="str">
        <f aca="true" t="shared" si="13" ref="Q13:Q19">IF(R13&lt;0,"▲","　")</f>
        <v>▲</v>
      </c>
      <c r="R13" s="516">
        <v>-37434</v>
      </c>
      <c r="S13" s="336" t="str">
        <f aca="true" t="shared" si="14" ref="S13:S19">IF(T13&lt;0,"▲","　")</f>
        <v>▲</v>
      </c>
      <c r="T13" s="516">
        <v>-29201</v>
      </c>
      <c r="U13" s="336" t="str">
        <f aca="true" t="shared" si="15" ref="U13:U19">IF(V13&lt;0,"▲","　")</f>
        <v>▲</v>
      </c>
      <c r="V13" s="516">
        <v>-34425</v>
      </c>
      <c r="W13" s="336" t="str">
        <f aca="true" t="shared" si="16" ref="W13:W19">IF(X13&lt;0,"▲","　")</f>
        <v>　</v>
      </c>
      <c r="X13" s="337">
        <v>323</v>
      </c>
      <c r="Y13" s="336" t="str">
        <f aca="true" t="shared" si="17" ref="Y13:Y19">IF(Z13&lt;0,"▲","　")</f>
        <v>　</v>
      </c>
      <c r="Z13" s="337">
        <v>2936</v>
      </c>
      <c r="AA13" s="2" t="str">
        <f aca="true" t="shared" si="18" ref="AA13:AA19">IF(AB13&lt;0,"▲","　")</f>
        <v>　</v>
      </c>
      <c r="AB13" s="3"/>
      <c r="AC13" s="45" t="str">
        <f aca="true" t="shared" si="19" ref="AC13:AC19">IF(AD13&lt;0,"▲","　")</f>
        <v>　</v>
      </c>
      <c r="AD13" s="3"/>
      <c r="AE13" s="54" t="str">
        <f aca="true" t="shared" si="20" ref="AE13:AE19">IF(AF13&lt;0,"▲","　")</f>
        <v>　</v>
      </c>
      <c r="AF13" s="75"/>
      <c r="AG13" s="45" t="str">
        <f aca="true" t="shared" si="21" ref="AG13:AG19">IF(AH13&lt;0,"▲","　")</f>
        <v>　</v>
      </c>
      <c r="AH13" s="3"/>
      <c r="AI13" s="45" t="str">
        <f aca="true" t="shared" si="22" ref="AI13:AI19">IF(AJ13&lt;0,"▲","　")</f>
        <v>　</v>
      </c>
      <c r="AJ13" s="3"/>
      <c r="AK13" s="54" t="str">
        <f aca="true" t="shared" si="23" ref="AK13:AK19">IF(AL13&lt;0,"▲","　")</f>
        <v>　</v>
      </c>
      <c r="AL13" s="75"/>
    </row>
    <row r="14" spans="1:38" s="186" customFormat="1" ht="27.75" customHeight="1">
      <c r="A14" s="94"/>
      <c r="B14" s="203" t="s">
        <v>300</v>
      </c>
      <c r="C14" s="5" t="s">
        <v>281</v>
      </c>
      <c r="D14" s="581">
        <v>1218</v>
      </c>
      <c r="E14" s="5" t="s">
        <v>281</v>
      </c>
      <c r="F14" s="301">
        <v>2370</v>
      </c>
      <c r="G14" s="5" t="s">
        <v>281</v>
      </c>
      <c r="H14" s="301">
        <v>3633</v>
      </c>
      <c r="I14" s="548" t="s">
        <v>281</v>
      </c>
      <c r="J14" s="302">
        <v>-832</v>
      </c>
      <c r="K14" s="5" t="s">
        <v>281</v>
      </c>
      <c r="L14" s="301">
        <v>1913</v>
      </c>
      <c r="M14" s="5"/>
      <c r="N14" s="301"/>
      <c r="O14" s="5"/>
      <c r="P14" s="301"/>
      <c r="Q14" s="5"/>
      <c r="R14" s="301"/>
      <c r="S14" s="5"/>
      <c r="T14" s="301"/>
      <c r="U14" s="5"/>
      <c r="V14" s="301"/>
      <c r="W14" s="5"/>
      <c r="X14" s="28"/>
      <c r="Y14" s="5"/>
      <c r="Z14" s="30"/>
      <c r="AA14" s="5"/>
      <c r="AB14" s="28"/>
      <c r="AC14" s="56"/>
      <c r="AD14" s="28"/>
      <c r="AE14" s="57"/>
      <c r="AF14" s="78"/>
      <c r="AG14" s="56"/>
      <c r="AH14" s="28"/>
      <c r="AI14" s="56"/>
      <c r="AJ14" s="28"/>
      <c r="AK14" s="57"/>
      <c r="AL14" s="78"/>
    </row>
    <row r="15" spans="1:38" s="186" customFormat="1" ht="54" customHeight="1">
      <c r="A15" s="94"/>
      <c r="B15" s="503" t="s">
        <v>331</v>
      </c>
      <c r="C15" s="607"/>
      <c r="D15" s="608">
        <v>13274</v>
      </c>
      <c r="E15" s="5" t="s">
        <v>281</v>
      </c>
      <c r="F15" s="292">
        <v>2851</v>
      </c>
      <c r="G15" s="2"/>
      <c r="H15" s="292">
        <v>9634</v>
      </c>
      <c r="I15" s="63"/>
      <c r="J15" s="418">
        <v>25014</v>
      </c>
      <c r="K15" s="2"/>
      <c r="L15" s="292">
        <v>1060</v>
      </c>
      <c r="M15" s="2" t="str">
        <f>IF(N15&lt;0,"▲","　")</f>
        <v>▲</v>
      </c>
      <c r="N15" s="292">
        <v>-26163</v>
      </c>
      <c r="O15" s="4" t="str">
        <f t="shared" si="12"/>
        <v>▲</v>
      </c>
      <c r="P15" s="289">
        <v>-45621</v>
      </c>
      <c r="Q15" s="4" t="str">
        <f t="shared" si="13"/>
        <v>▲</v>
      </c>
      <c r="R15" s="289">
        <v>-38369</v>
      </c>
      <c r="S15" s="4" t="str">
        <f t="shared" si="14"/>
        <v>▲</v>
      </c>
      <c r="T15" s="289">
        <v>-28040</v>
      </c>
      <c r="U15" s="4" t="str">
        <f t="shared" si="15"/>
        <v>▲</v>
      </c>
      <c r="V15" s="289">
        <v>-35866</v>
      </c>
      <c r="W15" s="4" t="str">
        <f t="shared" si="16"/>
        <v>　</v>
      </c>
      <c r="X15" s="29">
        <v>516</v>
      </c>
      <c r="Y15" s="4" t="str">
        <f t="shared" si="17"/>
        <v>　</v>
      </c>
      <c r="Z15" s="27">
        <v>8906</v>
      </c>
      <c r="AA15" s="4" t="str">
        <f t="shared" si="18"/>
        <v>　</v>
      </c>
      <c r="AB15" s="29"/>
      <c r="AC15" s="46" t="str">
        <f t="shared" si="19"/>
        <v>　</v>
      </c>
      <c r="AD15" s="29"/>
      <c r="AE15" s="49" t="str">
        <f t="shared" si="20"/>
        <v>　</v>
      </c>
      <c r="AF15" s="74"/>
      <c r="AG15" s="46" t="str">
        <f t="shared" si="21"/>
        <v>　</v>
      </c>
      <c r="AH15" s="29"/>
      <c r="AI15" s="46" t="str">
        <f t="shared" si="22"/>
        <v>　</v>
      </c>
      <c r="AJ15" s="29"/>
      <c r="AK15" s="49" t="str">
        <f t="shared" si="23"/>
        <v>　</v>
      </c>
      <c r="AL15" s="74"/>
    </row>
    <row r="16" spans="1:38" s="186" customFormat="1" ht="27.75" customHeight="1">
      <c r="A16" s="94"/>
      <c r="B16" s="203" t="s">
        <v>314</v>
      </c>
      <c r="C16" s="607"/>
      <c r="D16" s="601">
        <v>34495</v>
      </c>
      <c r="E16" s="5"/>
      <c r="F16" s="28">
        <v>33378</v>
      </c>
      <c r="G16" s="5"/>
      <c r="H16" s="28">
        <v>33667</v>
      </c>
      <c r="I16" s="548"/>
      <c r="J16" s="30">
        <v>37199</v>
      </c>
      <c r="K16" s="5"/>
      <c r="L16" s="28">
        <v>33203</v>
      </c>
      <c r="M16" s="5" t="str">
        <f>IF(N16&lt;0,"▲","　")</f>
        <v>　</v>
      </c>
      <c r="N16" s="28">
        <v>25255</v>
      </c>
      <c r="O16" s="5" t="str">
        <f t="shared" si="12"/>
        <v>　</v>
      </c>
      <c r="P16" s="28">
        <v>23616</v>
      </c>
      <c r="Q16" s="5" t="str">
        <f t="shared" si="13"/>
        <v>　</v>
      </c>
      <c r="R16" s="28">
        <v>25085</v>
      </c>
      <c r="S16" s="5" t="str">
        <f t="shared" si="14"/>
        <v>　</v>
      </c>
      <c r="T16" s="28">
        <v>25055</v>
      </c>
      <c r="U16" s="5" t="str">
        <f t="shared" si="15"/>
        <v>　</v>
      </c>
      <c r="V16" s="28">
        <v>21317</v>
      </c>
      <c r="W16" s="5" t="str">
        <f t="shared" si="16"/>
        <v>　</v>
      </c>
      <c r="X16" s="28">
        <v>28721</v>
      </c>
      <c r="Y16" s="5" t="str">
        <f t="shared" si="17"/>
        <v>　</v>
      </c>
      <c r="Z16" s="30">
        <v>24916</v>
      </c>
      <c r="AA16" s="5" t="str">
        <f t="shared" si="18"/>
        <v>　</v>
      </c>
      <c r="AB16" s="28"/>
      <c r="AC16" s="56" t="str">
        <f t="shared" si="19"/>
        <v>　</v>
      </c>
      <c r="AD16" s="28"/>
      <c r="AE16" s="57" t="str">
        <f t="shared" si="20"/>
        <v>　</v>
      </c>
      <c r="AF16" s="78"/>
      <c r="AG16" s="56" t="str">
        <f t="shared" si="21"/>
        <v>　</v>
      </c>
      <c r="AH16" s="28"/>
      <c r="AI16" s="56" t="str">
        <f t="shared" si="22"/>
        <v>　</v>
      </c>
      <c r="AJ16" s="28"/>
      <c r="AK16" s="57" t="str">
        <f t="shared" si="23"/>
        <v>　</v>
      </c>
      <c r="AL16" s="78"/>
    </row>
    <row r="17" spans="1:38" s="186" customFormat="1" ht="27.75" customHeight="1">
      <c r="A17" s="94"/>
      <c r="B17" s="203" t="s">
        <v>137</v>
      </c>
      <c r="C17" s="609"/>
      <c r="D17" s="601">
        <v>386674</v>
      </c>
      <c r="E17" s="2"/>
      <c r="F17" s="28">
        <v>376880</v>
      </c>
      <c r="G17" s="2"/>
      <c r="H17" s="28">
        <v>365464</v>
      </c>
      <c r="I17" s="63"/>
      <c r="J17" s="30">
        <v>362212</v>
      </c>
      <c r="K17" s="2"/>
      <c r="L17" s="28">
        <v>308033</v>
      </c>
      <c r="M17" s="2" t="str">
        <f>IF(N17&lt;0,"▲","　")</f>
        <v>　</v>
      </c>
      <c r="N17" s="28">
        <v>287098</v>
      </c>
      <c r="O17" s="5" t="str">
        <f t="shared" si="12"/>
        <v>　</v>
      </c>
      <c r="P17" s="28">
        <v>252242</v>
      </c>
      <c r="Q17" s="5" t="str">
        <f t="shared" si="13"/>
        <v>　</v>
      </c>
      <c r="R17" s="28">
        <v>250971</v>
      </c>
      <c r="S17" s="5" t="str">
        <f t="shared" si="14"/>
        <v>　</v>
      </c>
      <c r="T17" s="28">
        <v>248922</v>
      </c>
      <c r="U17" s="5" t="str">
        <f t="shared" si="15"/>
        <v>　</v>
      </c>
      <c r="V17" s="28">
        <v>226965</v>
      </c>
      <c r="W17" s="5" t="str">
        <f t="shared" si="16"/>
        <v>　</v>
      </c>
      <c r="X17" s="28">
        <v>266003</v>
      </c>
      <c r="Y17" s="5" t="str">
        <f t="shared" si="17"/>
        <v>　</v>
      </c>
      <c r="Z17" s="30">
        <v>261205</v>
      </c>
      <c r="AA17" s="5" t="str">
        <f t="shared" si="18"/>
        <v>　</v>
      </c>
      <c r="AB17" s="28"/>
      <c r="AC17" s="56" t="str">
        <f t="shared" si="19"/>
        <v>　</v>
      </c>
      <c r="AD17" s="28"/>
      <c r="AE17" s="57" t="str">
        <f t="shared" si="20"/>
        <v>　</v>
      </c>
      <c r="AF17" s="78"/>
      <c r="AG17" s="56" t="str">
        <f t="shared" si="21"/>
        <v>　</v>
      </c>
      <c r="AH17" s="28"/>
      <c r="AI17" s="56" t="str">
        <f t="shared" si="22"/>
        <v>　</v>
      </c>
      <c r="AJ17" s="28"/>
      <c r="AK17" s="57" t="str">
        <f t="shared" si="23"/>
        <v>　</v>
      </c>
      <c r="AL17" s="78"/>
    </row>
    <row r="18" spans="1:38" s="186" customFormat="1" ht="27.75" customHeight="1">
      <c r="A18" s="94"/>
      <c r="B18" s="203" t="s">
        <v>332</v>
      </c>
      <c r="C18" s="607"/>
      <c r="D18" s="601">
        <v>631241</v>
      </c>
      <c r="E18" s="5"/>
      <c r="F18" s="28">
        <v>585741</v>
      </c>
      <c r="G18" s="5"/>
      <c r="H18" s="28">
        <v>577534</v>
      </c>
      <c r="I18" s="548"/>
      <c r="J18" s="30">
        <v>579344</v>
      </c>
      <c r="K18" s="5"/>
      <c r="L18" s="28">
        <v>519570</v>
      </c>
      <c r="M18" s="5" t="str">
        <f>IF(N18&lt;0,"▲","　")</f>
        <v>　</v>
      </c>
      <c r="N18" s="28">
        <v>438175</v>
      </c>
      <c r="O18" s="5" t="str">
        <f t="shared" si="12"/>
        <v>　</v>
      </c>
      <c r="P18" s="28">
        <v>397213</v>
      </c>
      <c r="Q18" s="5" t="str">
        <f t="shared" si="13"/>
        <v>　</v>
      </c>
      <c r="R18" s="28">
        <v>392828</v>
      </c>
      <c r="S18" s="5" t="str">
        <f t="shared" si="14"/>
        <v>　</v>
      </c>
      <c r="T18" s="28">
        <v>389891</v>
      </c>
      <c r="U18" s="5" t="str">
        <f t="shared" si="15"/>
        <v>　</v>
      </c>
      <c r="V18" s="28">
        <v>361901</v>
      </c>
      <c r="W18" s="5" t="str">
        <f t="shared" si="16"/>
        <v>　</v>
      </c>
      <c r="X18" s="28">
        <v>384568</v>
      </c>
      <c r="Y18" s="5" t="str">
        <f t="shared" si="17"/>
        <v>　</v>
      </c>
      <c r="Z18" s="30">
        <v>354539</v>
      </c>
      <c r="AA18" s="5" t="str">
        <f t="shared" si="18"/>
        <v>　</v>
      </c>
      <c r="AB18" s="28"/>
      <c r="AC18" s="56" t="str">
        <f t="shared" si="19"/>
        <v>　</v>
      </c>
      <c r="AD18" s="28"/>
      <c r="AE18" s="57" t="str">
        <f t="shared" si="20"/>
        <v>　</v>
      </c>
      <c r="AF18" s="78"/>
      <c r="AG18" s="56" t="str">
        <f t="shared" si="21"/>
        <v>　</v>
      </c>
      <c r="AH18" s="28"/>
      <c r="AI18" s="56" t="str">
        <f t="shared" si="22"/>
        <v>　</v>
      </c>
      <c r="AJ18" s="28"/>
      <c r="AK18" s="57" t="str">
        <f t="shared" si="23"/>
        <v>　</v>
      </c>
      <c r="AL18" s="78"/>
    </row>
    <row r="19" spans="1:38" s="186" customFormat="1" ht="14.25" customHeight="1" thickBot="1">
      <c r="A19" s="94"/>
      <c r="B19" s="25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63" t="str">
        <f t="shared" si="12"/>
        <v>　</v>
      </c>
      <c r="P19" s="23"/>
      <c r="Q19" s="63" t="str">
        <f t="shared" si="13"/>
        <v>　</v>
      </c>
      <c r="R19" s="23"/>
      <c r="S19" s="63" t="str">
        <f t="shared" si="14"/>
        <v>　</v>
      </c>
      <c r="T19" s="23"/>
      <c r="U19" s="63" t="str">
        <f t="shared" si="15"/>
        <v>　</v>
      </c>
      <c r="V19" s="23"/>
      <c r="W19" s="63" t="str">
        <f t="shared" si="16"/>
        <v>　</v>
      </c>
      <c r="X19" s="23"/>
      <c r="Y19" s="63" t="str">
        <f t="shared" si="17"/>
        <v>　</v>
      </c>
      <c r="Z19" s="23"/>
      <c r="AA19" s="63" t="str">
        <f t="shared" si="18"/>
        <v>　</v>
      </c>
      <c r="AB19" s="23"/>
      <c r="AC19" s="96" t="str">
        <f t="shared" si="19"/>
        <v>　</v>
      </c>
      <c r="AD19" s="23"/>
      <c r="AE19" s="254" t="str">
        <f t="shared" si="20"/>
        <v>　</v>
      </c>
      <c r="AF19" s="255"/>
      <c r="AG19" s="96" t="str">
        <f t="shared" si="21"/>
        <v>　</v>
      </c>
      <c r="AH19" s="23"/>
      <c r="AI19" s="96" t="str">
        <f t="shared" si="22"/>
        <v>　</v>
      </c>
      <c r="AJ19" s="23"/>
      <c r="AK19" s="254" t="str">
        <f t="shared" si="23"/>
        <v>　</v>
      </c>
      <c r="AL19" s="255"/>
    </row>
    <row r="20" spans="1:38" s="186" customFormat="1" ht="27.75" customHeight="1">
      <c r="A20" s="94"/>
      <c r="B20" s="245" t="s">
        <v>90</v>
      </c>
      <c r="C20" s="473"/>
      <c r="D20" s="248"/>
      <c r="E20" s="473"/>
      <c r="F20" s="248"/>
      <c r="G20" s="473"/>
      <c r="H20" s="248"/>
      <c r="I20" s="246"/>
      <c r="J20" s="246"/>
      <c r="K20" s="473"/>
      <c r="L20" s="248"/>
      <c r="M20" s="473"/>
      <c r="N20" s="246"/>
      <c r="O20" s="247"/>
      <c r="P20" s="248"/>
      <c r="Q20" s="247"/>
      <c r="R20" s="248"/>
      <c r="S20" s="247"/>
      <c r="T20" s="248"/>
      <c r="U20" s="247"/>
      <c r="V20" s="248"/>
      <c r="W20" s="247"/>
      <c r="X20" s="248"/>
      <c r="Y20" s="247"/>
      <c r="Z20" s="246"/>
      <c r="AA20" s="247"/>
      <c r="AB20" s="248">
        <v>19572</v>
      </c>
      <c r="AC20" s="249"/>
      <c r="AD20" s="248">
        <v>14395</v>
      </c>
      <c r="AE20" s="250"/>
      <c r="AF20" s="251">
        <v>13268</v>
      </c>
      <c r="AG20" s="249"/>
      <c r="AH20" s="248">
        <v>13417</v>
      </c>
      <c r="AI20" s="249"/>
      <c r="AJ20" s="248">
        <v>15772</v>
      </c>
      <c r="AK20" s="250"/>
      <c r="AL20" s="252">
        <v>8936</v>
      </c>
    </row>
    <row r="21" spans="1:38" s="186" customFormat="1" ht="27.75" customHeight="1">
      <c r="A21" s="94"/>
      <c r="B21" s="216"/>
      <c r="C21" s="474"/>
      <c r="D21" s="3"/>
      <c r="E21" s="474"/>
      <c r="F21" s="3"/>
      <c r="G21" s="474"/>
      <c r="H21" s="3"/>
      <c r="I21" s="23"/>
      <c r="J21" s="23"/>
      <c r="K21" s="474"/>
      <c r="L21" s="3"/>
      <c r="M21" s="474"/>
      <c r="N21" s="23"/>
      <c r="O21" s="2"/>
      <c r="P21" s="3"/>
      <c r="Q21" s="2"/>
      <c r="R21" s="3"/>
      <c r="S21" s="2"/>
      <c r="T21" s="3"/>
      <c r="U21" s="2"/>
      <c r="V21" s="3"/>
      <c r="W21" s="2"/>
      <c r="X21" s="3"/>
      <c r="Y21" s="2"/>
      <c r="Z21" s="23"/>
      <c r="AA21" s="2"/>
      <c r="AB21" s="3"/>
      <c r="AC21" s="45"/>
      <c r="AD21" s="3"/>
      <c r="AE21" s="54"/>
      <c r="AF21" s="75"/>
      <c r="AG21" s="45"/>
      <c r="AH21" s="3"/>
      <c r="AI21" s="45"/>
      <c r="AJ21" s="3"/>
      <c r="AK21" s="54"/>
      <c r="AL21" s="217"/>
    </row>
    <row r="22" spans="1:38" s="186" customFormat="1" ht="27.75" customHeight="1">
      <c r="A22" s="94"/>
      <c r="B22" s="204" t="s">
        <v>131</v>
      </c>
      <c r="C22" s="468"/>
      <c r="D22" s="73"/>
      <c r="E22" s="468"/>
      <c r="F22" s="73"/>
      <c r="G22" s="468"/>
      <c r="H22" s="73"/>
      <c r="I22" s="183"/>
      <c r="J22" s="183"/>
      <c r="K22" s="468"/>
      <c r="L22" s="73"/>
      <c r="M22" s="468"/>
      <c r="N22" s="183"/>
      <c r="O22" s="117"/>
      <c r="P22" s="73"/>
      <c r="Q22" s="117"/>
      <c r="R22" s="73"/>
      <c r="S22" s="117"/>
      <c r="T22" s="73"/>
      <c r="U22" s="117"/>
      <c r="V22" s="73"/>
      <c r="W22" s="117"/>
      <c r="X22" s="73"/>
      <c r="Y22" s="117"/>
      <c r="Z22" s="183"/>
      <c r="AA22" s="117" t="str">
        <f>IF(AB22&lt;0,"▲","　")</f>
        <v>　</v>
      </c>
      <c r="AB22" s="73">
        <v>31117</v>
      </c>
      <c r="AC22" s="48" t="str">
        <f>IF(AD22&lt;0,"▲","　")</f>
        <v>　</v>
      </c>
      <c r="AD22" s="73">
        <v>31117</v>
      </c>
      <c r="AE22" s="184" t="str">
        <f>IF(AF22&lt;0,"▲","　")</f>
        <v>　</v>
      </c>
      <c r="AF22" s="185">
        <v>31117</v>
      </c>
      <c r="AG22" s="48" t="str">
        <f>IF(AH22&lt;0,"▲","　")</f>
        <v>　</v>
      </c>
      <c r="AH22" s="73">
        <v>31117</v>
      </c>
      <c r="AI22" s="48" t="str">
        <f>IF(AJ22&lt;0,"▲","　")</f>
        <v>　</v>
      </c>
      <c r="AJ22" s="73">
        <v>31117</v>
      </c>
      <c r="AK22" s="184" t="str">
        <f>IF(AL22&lt;0,"▲","　")</f>
        <v>　</v>
      </c>
      <c r="AL22" s="205">
        <v>31117</v>
      </c>
    </row>
    <row r="23" spans="1:38" s="186" customFormat="1" ht="27.75" customHeight="1">
      <c r="A23" s="94"/>
      <c r="B23" s="204" t="s">
        <v>132</v>
      </c>
      <c r="C23" s="468"/>
      <c r="D23" s="73"/>
      <c r="E23" s="468"/>
      <c r="F23" s="73"/>
      <c r="G23" s="468"/>
      <c r="H23" s="73"/>
      <c r="I23" s="183"/>
      <c r="J23" s="183"/>
      <c r="K23" s="468"/>
      <c r="L23" s="73"/>
      <c r="M23" s="468"/>
      <c r="N23" s="183"/>
      <c r="O23" s="117"/>
      <c r="P23" s="73"/>
      <c r="Q23" s="117"/>
      <c r="R23" s="73"/>
      <c r="S23" s="117"/>
      <c r="T23" s="73"/>
      <c r="U23" s="117"/>
      <c r="V23" s="73"/>
      <c r="W23" s="117"/>
      <c r="X23" s="73"/>
      <c r="Y23" s="117"/>
      <c r="Z23" s="183"/>
      <c r="AA23" s="117" t="str">
        <f>IF(AB23&lt;0,"▲","　")</f>
        <v>　</v>
      </c>
      <c r="AB23" s="73">
        <v>40955</v>
      </c>
      <c r="AC23" s="48" t="str">
        <f>IF(AD23&lt;0,"▲","　")</f>
        <v>　</v>
      </c>
      <c r="AD23" s="73">
        <v>40768</v>
      </c>
      <c r="AE23" s="184" t="str">
        <f>IF(AF23&lt;0,"▲","　")</f>
        <v>　</v>
      </c>
      <c r="AF23" s="185">
        <v>40739</v>
      </c>
      <c r="AG23" s="48" t="str">
        <f>IF(AH23&lt;0,"▲","　")</f>
        <v>　</v>
      </c>
      <c r="AH23" s="73">
        <v>40660</v>
      </c>
      <c r="AI23" s="48" t="str">
        <f>IF(AJ23&lt;0,"▲","　")</f>
        <v>　</v>
      </c>
      <c r="AJ23" s="73">
        <v>40648</v>
      </c>
      <c r="AK23" s="184" t="str">
        <f>IF(AL23&lt;0,"▲","　")</f>
        <v>　</v>
      </c>
      <c r="AL23" s="205">
        <v>40648</v>
      </c>
    </row>
    <row r="24" spans="1:38" s="186" customFormat="1" ht="27.75" customHeight="1">
      <c r="A24" s="94"/>
      <c r="B24" s="204" t="s">
        <v>133</v>
      </c>
      <c r="C24" s="468"/>
      <c r="D24" s="73"/>
      <c r="E24" s="468"/>
      <c r="F24" s="73"/>
      <c r="G24" s="468"/>
      <c r="H24" s="73"/>
      <c r="I24" s="183"/>
      <c r="J24" s="183"/>
      <c r="K24" s="468"/>
      <c r="L24" s="73"/>
      <c r="M24" s="468"/>
      <c r="N24" s="183"/>
      <c r="O24" s="117"/>
      <c r="P24" s="73"/>
      <c r="Q24" s="117"/>
      <c r="R24" s="73"/>
      <c r="S24" s="117"/>
      <c r="T24" s="73"/>
      <c r="U24" s="117"/>
      <c r="V24" s="73"/>
      <c r="W24" s="117"/>
      <c r="X24" s="73"/>
      <c r="Y24" s="117"/>
      <c r="Z24" s="183"/>
      <c r="AA24" s="117" t="str">
        <f>IF(AB24&lt;0,"▲","　")</f>
        <v>　</v>
      </c>
      <c r="AB24" s="73">
        <v>145745</v>
      </c>
      <c r="AC24" s="48" t="str">
        <f>IF(AD24&lt;0,"▲","　")</f>
        <v>　</v>
      </c>
      <c r="AD24" s="73">
        <v>133602</v>
      </c>
      <c r="AE24" s="184" t="str">
        <f>IF(AF24&lt;0,"▲","　")</f>
        <v>　</v>
      </c>
      <c r="AF24" s="185">
        <v>121770</v>
      </c>
      <c r="AG24" s="48" t="str">
        <f>IF(AH24&lt;0,"▲","　")</f>
        <v>　</v>
      </c>
      <c r="AH24" s="73">
        <v>109345</v>
      </c>
      <c r="AI24" s="48" t="str">
        <f>IF(AJ24&lt;0,"▲","　")</f>
        <v>　</v>
      </c>
      <c r="AJ24" s="73">
        <v>97285</v>
      </c>
      <c r="AK24" s="184" t="str">
        <f>IF(AL24&lt;0,"▲","　")</f>
        <v>　</v>
      </c>
      <c r="AL24" s="205">
        <v>88247</v>
      </c>
    </row>
    <row r="25" spans="1:38" s="186" customFormat="1" ht="27.75" customHeight="1">
      <c r="A25" s="94"/>
      <c r="B25" s="204" t="s">
        <v>135</v>
      </c>
      <c r="C25" s="468"/>
      <c r="D25" s="73"/>
      <c r="E25" s="468"/>
      <c r="F25" s="73"/>
      <c r="G25" s="468"/>
      <c r="H25" s="73"/>
      <c r="I25" s="183"/>
      <c r="J25" s="183"/>
      <c r="K25" s="468"/>
      <c r="L25" s="73"/>
      <c r="M25" s="468"/>
      <c r="N25" s="183"/>
      <c r="O25" s="117"/>
      <c r="P25" s="73"/>
      <c r="Q25" s="117"/>
      <c r="R25" s="73"/>
      <c r="S25" s="117"/>
      <c r="T25" s="73"/>
      <c r="U25" s="117"/>
      <c r="V25" s="73"/>
      <c r="W25" s="117"/>
      <c r="X25" s="73"/>
      <c r="Y25" s="117"/>
      <c r="Z25" s="183"/>
      <c r="AA25" s="117"/>
      <c r="AB25" s="73">
        <v>6600</v>
      </c>
      <c r="AC25" s="48"/>
      <c r="AD25" s="73">
        <v>2071</v>
      </c>
      <c r="AE25" s="184"/>
      <c r="AF25" s="185">
        <v>1299</v>
      </c>
      <c r="AG25" s="48"/>
      <c r="AH25" s="73">
        <v>340</v>
      </c>
      <c r="AI25" s="48"/>
      <c r="AJ25" s="73">
        <v>326</v>
      </c>
      <c r="AK25" s="184"/>
      <c r="AL25" s="205">
        <v>499</v>
      </c>
    </row>
    <row r="26" spans="1:38" s="186" customFormat="1" ht="27.75" customHeight="1">
      <c r="A26" s="94"/>
      <c r="B26" s="204" t="s">
        <v>136</v>
      </c>
      <c r="C26" s="468"/>
      <c r="D26" s="73"/>
      <c r="E26" s="468"/>
      <c r="F26" s="73"/>
      <c r="G26" s="468"/>
      <c r="H26" s="73"/>
      <c r="I26" s="183"/>
      <c r="J26" s="183"/>
      <c r="K26" s="468"/>
      <c r="L26" s="73"/>
      <c r="M26" s="468"/>
      <c r="N26" s="183"/>
      <c r="O26" s="117" t="str">
        <f>IF(P26&lt;0,"▲","　")</f>
        <v>　</v>
      </c>
      <c r="P26" s="73"/>
      <c r="Q26" s="117" t="str">
        <f>IF(R26&lt;0,"▲","　")</f>
        <v>　</v>
      </c>
      <c r="R26" s="73"/>
      <c r="S26" s="117" t="str">
        <f>IF(T26&lt;0,"▲","　")</f>
        <v>　</v>
      </c>
      <c r="T26" s="73"/>
      <c r="U26" s="117" t="str">
        <f>IF(V26&lt;0,"▲","　")</f>
        <v>　</v>
      </c>
      <c r="V26" s="73"/>
      <c r="W26" s="117" t="str">
        <f>IF(X26&lt;0,"▲","　")</f>
        <v>　</v>
      </c>
      <c r="X26" s="73"/>
      <c r="Y26" s="117"/>
      <c r="Z26" s="183"/>
      <c r="AA26" s="117" t="str">
        <f>IF(AB26&lt;0,"▲","　")</f>
        <v>▲</v>
      </c>
      <c r="AB26" s="289">
        <v>-1169</v>
      </c>
      <c r="AC26" s="48" t="str">
        <f>IF(AD26&lt;0,"▲","　")</f>
        <v>▲</v>
      </c>
      <c r="AD26" s="289">
        <v>-9008</v>
      </c>
      <c r="AE26" s="184" t="str">
        <f>IF(AF26&lt;0,"▲","　")</f>
        <v>▲</v>
      </c>
      <c r="AF26" s="287">
        <v>-9807</v>
      </c>
      <c r="AG26" s="48" t="str">
        <f>IF(AH26&lt;0,"▲","　")</f>
        <v>▲</v>
      </c>
      <c r="AH26" s="289">
        <v>-6310</v>
      </c>
      <c r="AI26" s="48" t="str">
        <f>IF(AJ26&lt;0,"▲","　")</f>
        <v>▲</v>
      </c>
      <c r="AJ26" s="289">
        <v>-1220</v>
      </c>
      <c r="AK26" s="184" t="str">
        <f>IF(AL26&lt;0,"▲","　")</f>
        <v>▲</v>
      </c>
      <c r="AL26" s="291">
        <v>-1957</v>
      </c>
    </row>
    <row r="27" spans="1:38" s="186" customFormat="1" ht="27.75" customHeight="1">
      <c r="A27" s="94"/>
      <c r="B27" s="204" t="s">
        <v>134</v>
      </c>
      <c r="C27" s="468"/>
      <c r="D27" s="73"/>
      <c r="E27" s="468"/>
      <c r="F27" s="73"/>
      <c r="G27" s="468"/>
      <c r="H27" s="73"/>
      <c r="I27" s="183"/>
      <c r="J27" s="183"/>
      <c r="K27" s="468"/>
      <c r="L27" s="73"/>
      <c r="M27" s="468"/>
      <c r="N27" s="183"/>
      <c r="O27" s="117" t="str">
        <f>IF(P27&lt;0,"▲","　")</f>
        <v>　</v>
      </c>
      <c r="P27" s="73"/>
      <c r="Q27" s="117" t="str">
        <f>IF(R27&lt;0,"▲","　")</f>
        <v>　</v>
      </c>
      <c r="R27" s="73"/>
      <c r="S27" s="117" t="str">
        <f>IF(T27&lt;0,"▲","　")</f>
        <v>　</v>
      </c>
      <c r="T27" s="73"/>
      <c r="U27" s="117" t="str">
        <f>IF(V27&lt;0,"▲","　")</f>
        <v>　</v>
      </c>
      <c r="V27" s="73"/>
      <c r="W27" s="117" t="str">
        <f>IF(X27&lt;0,"▲","　")</f>
        <v>　</v>
      </c>
      <c r="X27" s="73"/>
      <c r="Y27" s="117"/>
      <c r="Z27" s="183"/>
      <c r="AA27" s="117" t="str">
        <f>IF(AB27&lt;0,"▲","　")</f>
        <v>▲</v>
      </c>
      <c r="AB27" s="289">
        <v>-2549</v>
      </c>
      <c r="AC27" s="48" t="str">
        <f>IF(AD27&lt;0,"▲","　")</f>
        <v>▲</v>
      </c>
      <c r="AD27" s="289">
        <v>-2528</v>
      </c>
      <c r="AE27" s="184" t="str">
        <f>IF(AF27&lt;0,"▲","　")</f>
        <v>▲</v>
      </c>
      <c r="AF27" s="287">
        <v>-2354</v>
      </c>
      <c r="AG27" s="48" t="str">
        <f>IF(AH27&lt;0,"▲","　")</f>
        <v>▲</v>
      </c>
      <c r="AH27" s="289">
        <v>-326</v>
      </c>
      <c r="AI27" s="48" t="str">
        <f>IF(AJ27&lt;0,"▲","　")</f>
        <v>▲</v>
      </c>
      <c r="AJ27" s="289">
        <v>-27</v>
      </c>
      <c r="AK27" s="184" t="str">
        <f>IF(AL27&lt;0,"▲","　")</f>
        <v>▲</v>
      </c>
      <c r="AL27" s="291">
        <v>-1</v>
      </c>
    </row>
    <row r="28" spans="1:38" s="186" customFormat="1" ht="27.75" customHeight="1">
      <c r="A28" s="94"/>
      <c r="B28" s="216" t="s">
        <v>144</v>
      </c>
      <c r="C28" s="474"/>
      <c r="D28" s="3"/>
      <c r="E28" s="474"/>
      <c r="F28" s="3"/>
      <c r="G28" s="474"/>
      <c r="H28" s="3"/>
      <c r="I28" s="23"/>
      <c r="J28" s="23"/>
      <c r="K28" s="474"/>
      <c r="L28" s="3"/>
      <c r="M28" s="474"/>
      <c r="N28" s="23"/>
      <c r="O28" s="2"/>
      <c r="P28" s="3"/>
      <c r="Q28" s="2"/>
      <c r="R28" s="3"/>
      <c r="S28" s="2"/>
      <c r="T28" s="3"/>
      <c r="U28" s="2"/>
      <c r="V28" s="3"/>
      <c r="W28" s="2"/>
      <c r="X28" s="3"/>
      <c r="Y28" s="2"/>
      <c r="Z28" s="23"/>
      <c r="AA28" s="2"/>
      <c r="AB28" s="3"/>
      <c r="AC28" s="45"/>
      <c r="AD28" s="3"/>
      <c r="AE28" s="54"/>
      <c r="AF28" s="75"/>
      <c r="AG28" s="45"/>
      <c r="AH28" s="3"/>
      <c r="AI28" s="45" t="str">
        <f>IF(AJ28&lt;0,"▲","　")</f>
        <v>▲</v>
      </c>
      <c r="AJ28" s="292">
        <v>-95</v>
      </c>
      <c r="AK28" s="54" t="str">
        <f>IF(AL28&lt;0,"▲","　")</f>
        <v>▲</v>
      </c>
      <c r="AL28" s="293">
        <v>-105</v>
      </c>
    </row>
    <row r="29" spans="1:38" s="186" customFormat="1" ht="27.75" customHeight="1">
      <c r="A29" s="94"/>
      <c r="B29" s="206" t="s">
        <v>142</v>
      </c>
      <c r="C29" s="470"/>
      <c r="D29" s="28"/>
      <c r="E29" s="470"/>
      <c r="F29" s="28"/>
      <c r="G29" s="470"/>
      <c r="H29" s="28"/>
      <c r="I29" s="30"/>
      <c r="J29" s="30"/>
      <c r="K29" s="470"/>
      <c r="L29" s="28"/>
      <c r="M29" s="470"/>
      <c r="N29" s="30"/>
      <c r="O29" s="5" t="str">
        <f>IF(P29&lt;0,"▲","　")</f>
        <v>　</v>
      </c>
      <c r="P29" s="28"/>
      <c r="Q29" s="5" t="str">
        <f>IF(R29&lt;0,"▲","　")</f>
        <v>　</v>
      </c>
      <c r="R29" s="28"/>
      <c r="S29" s="5" t="str">
        <f>IF(T29&lt;0,"▲","　")</f>
        <v>　</v>
      </c>
      <c r="T29" s="28"/>
      <c r="U29" s="5" t="str">
        <f>IF(V29&lt;0,"▲","　")</f>
        <v>　</v>
      </c>
      <c r="V29" s="28"/>
      <c r="W29" s="5" t="str">
        <f>IF(X29&lt;0,"▲","　")</f>
        <v>　</v>
      </c>
      <c r="X29" s="28"/>
      <c r="Y29" s="5"/>
      <c r="Z29" s="30"/>
      <c r="AA29" s="5" t="str">
        <f>IF(AB29&lt;0,"▲","　")</f>
        <v>　</v>
      </c>
      <c r="AB29" s="28">
        <v>220700</v>
      </c>
      <c r="AC29" s="56" t="str">
        <f>IF(AD29&lt;0,"▲","　")</f>
        <v>　</v>
      </c>
      <c r="AD29" s="28">
        <v>196022</v>
      </c>
      <c r="AE29" s="57" t="str">
        <f>IF(AF29&lt;0,"▲","　")</f>
        <v>　</v>
      </c>
      <c r="AF29" s="78">
        <v>182766</v>
      </c>
      <c r="AG29" s="56" t="str">
        <f>IF(AH29&lt;0,"▲","　")</f>
        <v>　</v>
      </c>
      <c r="AH29" s="28">
        <v>174826</v>
      </c>
      <c r="AI29" s="56" t="str">
        <f>IF(AJ29&lt;0,"▲","　")</f>
        <v>　</v>
      </c>
      <c r="AJ29" s="28">
        <v>168032</v>
      </c>
      <c r="AK29" s="57" t="str">
        <f>IF(AL29&lt;0,"▲","　")</f>
        <v>　</v>
      </c>
      <c r="AL29" s="207">
        <v>158449</v>
      </c>
    </row>
    <row r="30" spans="1:38" s="186" customFormat="1" ht="27.75" customHeight="1" thickBot="1">
      <c r="A30" s="94"/>
      <c r="B30" s="208" t="s">
        <v>143</v>
      </c>
      <c r="C30" s="475"/>
      <c r="D30" s="211"/>
      <c r="E30" s="475"/>
      <c r="F30" s="211"/>
      <c r="G30" s="475"/>
      <c r="H30" s="211"/>
      <c r="I30" s="209"/>
      <c r="J30" s="209"/>
      <c r="K30" s="475"/>
      <c r="L30" s="211"/>
      <c r="M30" s="475"/>
      <c r="N30" s="209"/>
      <c r="O30" s="210" t="str">
        <f>IF(P30&lt;0,"▲","　")</f>
        <v>　</v>
      </c>
      <c r="P30" s="211"/>
      <c r="Q30" s="210" t="str">
        <f>IF(R30&lt;0,"▲","　")</f>
        <v>　</v>
      </c>
      <c r="R30" s="211"/>
      <c r="S30" s="210" t="str">
        <f>IF(T30&lt;0,"▲","　")</f>
        <v>　</v>
      </c>
      <c r="T30" s="211"/>
      <c r="U30" s="210" t="str">
        <f>IF(V30&lt;0,"▲","　")</f>
        <v>　</v>
      </c>
      <c r="V30" s="211"/>
      <c r="W30" s="210" t="str">
        <f>IF(X30&lt;0,"▲","　")</f>
        <v>　</v>
      </c>
      <c r="X30" s="211"/>
      <c r="Y30" s="210"/>
      <c r="Z30" s="209"/>
      <c r="AA30" s="210" t="str">
        <f>IF(AB30&lt;0,"▲","　")</f>
        <v>　</v>
      </c>
      <c r="AB30" s="211">
        <v>328618</v>
      </c>
      <c r="AC30" s="212" t="str">
        <f>IF(AD30&lt;0,"▲","　")</f>
        <v>　</v>
      </c>
      <c r="AD30" s="211">
        <v>293921</v>
      </c>
      <c r="AE30" s="213" t="str">
        <f>IF(AF30&lt;0,"▲","　")</f>
        <v>　</v>
      </c>
      <c r="AF30" s="214">
        <v>286388</v>
      </c>
      <c r="AG30" s="212" t="str">
        <f>IF(AH30&lt;0,"▲","　")</f>
        <v>　</v>
      </c>
      <c r="AH30" s="211">
        <v>276203</v>
      </c>
      <c r="AI30" s="212" t="str">
        <f>IF(AJ30&lt;0,"▲","　")</f>
        <v>　</v>
      </c>
      <c r="AJ30" s="211">
        <v>269094</v>
      </c>
      <c r="AK30" s="213" t="str">
        <f>IF(AL30&lt;0,"▲","　")</f>
        <v>　</v>
      </c>
      <c r="AL30" s="215">
        <v>242247</v>
      </c>
    </row>
    <row r="32" spans="3:36" ht="27" customHeight="1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P32" s="115"/>
      <c r="R32" s="115"/>
      <c r="T32" s="115"/>
      <c r="V32" s="115"/>
      <c r="W32"/>
      <c r="X32" s="115"/>
      <c r="Z32" s="115"/>
      <c r="AB32" s="115"/>
      <c r="AD32" s="115"/>
      <c r="AF32" s="115"/>
      <c r="AH32" s="115"/>
      <c r="AJ32" s="115"/>
    </row>
    <row r="33" spans="3:36" ht="27" customHeight="1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P33" s="115"/>
      <c r="R33" s="115"/>
      <c r="T33" s="115"/>
      <c r="V33" s="115"/>
      <c r="W33"/>
      <c r="X33" s="115"/>
      <c r="Z33" s="115"/>
      <c r="AB33" s="115"/>
      <c r="AD33" s="115"/>
      <c r="AF33" s="115"/>
      <c r="AH33" s="115"/>
      <c r="AJ33" s="115"/>
    </row>
    <row r="34" spans="3:36" ht="27" customHeight="1"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P34" s="115"/>
      <c r="R34" s="115"/>
      <c r="T34" s="115"/>
      <c r="V34" s="115"/>
      <c r="W34"/>
      <c r="X34" s="115"/>
      <c r="Z34" s="115"/>
      <c r="AB34" s="115"/>
      <c r="AD34" s="115"/>
      <c r="AF34" s="115"/>
      <c r="AH34" s="115"/>
      <c r="AJ34" s="115"/>
    </row>
    <row r="35" spans="3:36" ht="27" customHeight="1"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P35" s="115"/>
      <c r="R35" s="115"/>
      <c r="T35" s="115"/>
      <c r="V35" s="115"/>
      <c r="W35"/>
      <c r="X35" s="115"/>
      <c r="Z35" s="115"/>
      <c r="AB35" s="115"/>
      <c r="AD35" s="115"/>
      <c r="AF35" s="115"/>
      <c r="AH35" s="115"/>
      <c r="AJ35" s="115"/>
    </row>
    <row r="36" spans="3:36" ht="27" customHeight="1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P36" s="115"/>
      <c r="R36" s="115"/>
      <c r="T36" s="115"/>
      <c r="V36" s="115"/>
      <c r="W36"/>
      <c r="X36" s="115"/>
      <c r="Z36" s="115"/>
      <c r="AB36" s="115"/>
      <c r="AD36" s="115"/>
      <c r="AF36" s="115"/>
      <c r="AH36" s="115"/>
      <c r="AJ36" s="115"/>
    </row>
    <row r="37" spans="3:36" ht="27" customHeight="1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P37" s="115"/>
      <c r="R37" s="115"/>
      <c r="T37" s="115"/>
      <c r="V37" s="115"/>
      <c r="W37"/>
      <c r="X37" s="115"/>
      <c r="Z37" s="115"/>
      <c r="AB37" s="115"/>
      <c r="AD37" s="115"/>
      <c r="AF37" s="115"/>
      <c r="AH37" s="115"/>
      <c r="AJ37" s="115"/>
    </row>
    <row r="38" spans="3:36" ht="27" customHeight="1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P38" s="112"/>
      <c r="R38" s="112"/>
      <c r="T38" s="112"/>
      <c r="V38" s="112"/>
      <c r="W38"/>
      <c r="X38" s="112"/>
      <c r="Z38" s="112"/>
      <c r="AB38" s="112"/>
      <c r="AD38" s="112"/>
      <c r="AF38" s="112"/>
      <c r="AH38" s="112"/>
      <c r="AJ38" s="112"/>
    </row>
    <row r="39" spans="3:36" ht="27" customHeight="1"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P39" s="112"/>
      <c r="R39" s="112"/>
      <c r="T39" s="112"/>
      <c r="V39" s="112"/>
      <c r="W39"/>
      <c r="X39" s="112"/>
      <c r="Z39" s="112"/>
      <c r="AB39" s="112"/>
      <c r="AD39" s="112"/>
      <c r="AF39" s="112"/>
      <c r="AH39" s="112"/>
      <c r="AJ39" s="112"/>
    </row>
    <row r="40" spans="3:36" ht="27" customHeight="1"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P40" s="112"/>
      <c r="R40" s="112"/>
      <c r="T40" s="112"/>
      <c r="V40" s="112"/>
      <c r="W40"/>
      <c r="X40" s="112"/>
      <c r="Z40" s="112"/>
      <c r="AB40" s="112"/>
      <c r="AD40" s="112"/>
      <c r="AF40" s="112"/>
      <c r="AH40" s="112"/>
      <c r="AJ40" s="112"/>
    </row>
    <row r="41" spans="3:36" ht="27" customHeight="1"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P41" s="112"/>
      <c r="R41" s="112"/>
      <c r="T41" s="112"/>
      <c r="V41" s="112"/>
      <c r="W41"/>
      <c r="X41" s="112"/>
      <c r="Z41" s="112"/>
      <c r="AB41" s="112"/>
      <c r="AD41" s="112"/>
      <c r="AF41" s="112"/>
      <c r="AH41" s="112"/>
      <c r="AJ41" s="112"/>
    </row>
    <row r="42" spans="3:36" ht="27" customHeight="1"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P42" s="112"/>
      <c r="R42" s="112"/>
      <c r="T42" s="112"/>
      <c r="V42" s="112"/>
      <c r="W42"/>
      <c r="X42" s="112"/>
      <c r="Z42" s="112"/>
      <c r="AB42" s="112"/>
      <c r="AD42" s="112"/>
      <c r="AF42" s="112"/>
      <c r="AH42" s="112"/>
      <c r="AJ42" s="112"/>
    </row>
    <row r="43" spans="3:36" ht="27" customHeight="1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P43" s="112"/>
      <c r="R43" s="112"/>
      <c r="T43" s="112"/>
      <c r="V43" s="112"/>
      <c r="W43"/>
      <c r="X43" s="112"/>
      <c r="Z43" s="112"/>
      <c r="AB43" s="112"/>
      <c r="AD43" s="112"/>
      <c r="AF43" s="112"/>
      <c r="AH43" s="112"/>
      <c r="AJ43" s="112"/>
    </row>
    <row r="44" spans="3:36" ht="27" customHeight="1"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P44" s="112"/>
      <c r="R44" s="112"/>
      <c r="T44" s="112"/>
      <c r="V44" s="112"/>
      <c r="W44"/>
      <c r="X44" s="112"/>
      <c r="Z44" s="112"/>
      <c r="AB44" s="112"/>
      <c r="AD44" s="112"/>
      <c r="AF44" s="112"/>
      <c r="AH44" s="112"/>
      <c r="AJ44" s="112"/>
    </row>
    <row r="45" spans="3:36" ht="27" customHeight="1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P45" s="112"/>
      <c r="R45" s="112"/>
      <c r="T45" s="112"/>
      <c r="V45" s="112"/>
      <c r="W45"/>
      <c r="X45" s="112"/>
      <c r="Z45" s="112"/>
      <c r="AB45" s="112"/>
      <c r="AD45" s="112"/>
      <c r="AF45" s="112"/>
      <c r="AH45" s="112"/>
      <c r="AJ45" s="112"/>
    </row>
  </sheetData>
  <sheetProtection/>
  <mergeCells count="18">
    <mergeCell ref="C3:D4"/>
    <mergeCell ref="AK3:AL4"/>
    <mergeCell ref="AG3:AH4"/>
    <mergeCell ref="W3:X4"/>
    <mergeCell ref="AC3:AD4"/>
    <mergeCell ref="AE3:AF4"/>
    <mergeCell ref="Y3:Z4"/>
    <mergeCell ref="AA3:AB4"/>
    <mergeCell ref="E3:F4"/>
    <mergeCell ref="U3:V4"/>
    <mergeCell ref="I3:J4"/>
    <mergeCell ref="AI3:AJ4"/>
    <mergeCell ref="K3:L4"/>
    <mergeCell ref="M3:N4"/>
    <mergeCell ref="Q3:R4"/>
    <mergeCell ref="G3:H4"/>
    <mergeCell ref="O3:P4"/>
    <mergeCell ref="S3:T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L104"/>
  <sheetViews>
    <sheetView zoomScale="55" zoomScaleNormal="55" zoomScalePageLayoutView="0" workbookViewId="0" topLeftCell="A1">
      <selection activeCell="C3" sqref="C3:D4"/>
    </sheetView>
  </sheetViews>
  <sheetFormatPr defaultColWidth="9.00390625" defaultRowHeight="13.5"/>
  <cols>
    <col min="1" max="1" width="1.75390625" style="0" customWidth="1"/>
    <col min="2" max="2" width="52.125" style="0" customWidth="1"/>
    <col min="3" max="3" width="4.625" style="0" customWidth="1"/>
    <col min="4" max="4" width="15.875" style="0" customWidth="1"/>
    <col min="5" max="5" width="4.625" style="0" customWidth="1"/>
    <col min="6" max="6" width="15.875" style="0" customWidth="1"/>
    <col min="7" max="7" width="4.625" style="0" customWidth="1"/>
    <col min="8" max="8" width="15.875" style="0" customWidth="1"/>
    <col min="9" max="9" width="4.625" style="0" customWidth="1"/>
    <col min="10" max="10" width="15.875" style="0" customWidth="1"/>
    <col min="11" max="11" width="4.625" style="0" customWidth="1"/>
    <col min="12" max="12" width="16.00390625" style="0" customWidth="1"/>
    <col min="13" max="13" width="4.625" style="0" customWidth="1"/>
    <col min="14" max="14" width="16.00390625" style="0" customWidth="1"/>
    <col min="15" max="15" width="4.625" style="0" customWidth="1"/>
    <col min="16" max="16" width="16.00390625" style="0" customWidth="1"/>
    <col min="17" max="17" width="4.625" style="0" customWidth="1"/>
    <col min="18" max="18" width="16.00390625" style="0" customWidth="1"/>
    <col min="19" max="19" width="4.625" style="0" customWidth="1"/>
    <col min="20" max="20" width="16.00390625" style="0" customWidth="1"/>
    <col min="21" max="21" width="4.625" style="0" customWidth="1"/>
    <col min="22" max="22" width="16.00390625" style="0" customWidth="1"/>
    <col min="23" max="23" width="4.625" style="1" customWidth="1"/>
    <col min="24" max="24" width="16.00390625" style="0" customWidth="1"/>
    <col min="25" max="25" width="4.625" style="0" customWidth="1"/>
    <col min="26" max="26" width="16.00390625" style="0" customWidth="1"/>
    <col min="27" max="27" width="4.625" style="0" customWidth="1"/>
    <col min="28" max="28" width="16.00390625" style="0" customWidth="1"/>
    <col min="29" max="29" width="4.625" style="0" customWidth="1"/>
    <col min="30" max="30" width="16.00390625" style="0" customWidth="1"/>
    <col min="31" max="31" width="4.625" style="0" customWidth="1"/>
    <col min="32" max="32" width="16.00390625" style="0" customWidth="1"/>
    <col min="33" max="33" width="4.625" style="0" customWidth="1"/>
    <col min="34" max="34" width="16.00390625" style="0" customWidth="1"/>
    <col min="35" max="35" width="4.625" style="0" customWidth="1"/>
    <col min="36" max="36" width="16.00390625" style="0" customWidth="1"/>
    <col min="37" max="37" width="4.75390625" style="0" customWidth="1"/>
    <col min="38" max="38" width="16.00390625" style="0" customWidth="1"/>
  </cols>
  <sheetData>
    <row r="1" spans="2:36" ht="24.75" customHeight="1"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7"/>
      <c r="X1" s="8"/>
      <c r="Y1" s="8"/>
      <c r="Z1" s="8"/>
      <c r="AA1" s="8"/>
      <c r="AB1" s="8"/>
      <c r="AC1" s="8"/>
      <c r="AD1" s="9"/>
      <c r="AE1" s="8"/>
      <c r="AF1" s="8"/>
      <c r="AG1" s="8"/>
      <c r="AH1" s="8"/>
      <c r="AI1" s="8"/>
      <c r="AJ1" s="9"/>
    </row>
    <row r="2" spans="2:38" ht="27.75" customHeight="1">
      <c r="B2" s="97" t="s">
        <v>138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0"/>
      <c r="X2" s="8"/>
      <c r="Y2" s="8"/>
      <c r="Z2" s="8"/>
      <c r="AA2" s="8"/>
      <c r="AB2" s="8"/>
      <c r="AC2" s="8"/>
      <c r="AD2" s="11"/>
      <c r="AE2" s="8"/>
      <c r="AF2" s="8"/>
      <c r="AG2" s="8"/>
      <c r="AH2" s="8"/>
      <c r="AI2" s="8"/>
      <c r="AL2" s="306" t="s">
        <v>219</v>
      </c>
    </row>
    <row r="3" spans="2:38" ht="27.75" customHeight="1">
      <c r="B3" s="60" t="s">
        <v>5</v>
      </c>
      <c r="C3" s="646" t="s">
        <v>349</v>
      </c>
      <c r="D3" s="643"/>
      <c r="E3" s="646" t="s">
        <v>346</v>
      </c>
      <c r="F3" s="643"/>
      <c r="G3" s="646" t="s">
        <v>309</v>
      </c>
      <c r="H3" s="643"/>
      <c r="I3" s="642" t="s">
        <v>302</v>
      </c>
      <c r="J3" s="642"/>
      <c r="K3" s="646" t="s">
        <v>296</v>
      </c>
      <c r="L3" s="642"/>
      <c r="M3" s="646" t="s">
        <v>285</v>
      </c>
      <c r="N3" s="643"/>
      <c r="O3" s="648" t="s">
        <v>277</v>
      </c>
      <c r="P3" s="648"/>
      <c r="Q3" s="648" t="s">
        <v>226</v>
      </c>
      <c r="R3" s="648"/>
      <c r="S3" s="648" t="s">
        <v>222</v>
      </c>
      <c r="T3" s="648"/>
      <c r="U3" s="648" t="s">
        <v>204</v>
      </c>
      <c r="V3" s="648"/>
      <c r="W3" s="648" t="s">
        <v>50</v>
      </c>
      <c r="X3" s="648"/>
      <c r="Y3" s="648" t="s">
        <v>46</v>
      </c>
      <c r="Z3" s="648"/>
      <c r="AA3" s="646" t="s">
        <v>47</v>
      </c>
      <c r="AB3" s="643"/>
      <c r="AC3" s="646" t="s">
        <v>48</v>
      </c>
      <c r="AD3" s="643"/>
      <c r="AE3" s="646" t="s">
        <v>49</v>
      </c>
      <c r="AF3" s="643"/>
      <c r="AG3" s="646" t="s">
        <v>51</v>
      </c>
      <c r="AH3" s="643"/>
      <c r="AI3" s="646" t="s">
        <v>52</v>
      </c>
      <c r="AJ3" s="643"/>
      <c r="AK3" s="646" t="s">
        <v>53</v>
      </c>
      <c r="AL3" s="643"/>
    </row>
    <row r="4" spans="2:38" ht="27.75" customHeight="1">
      <c r="B4" s="61"/>
      <c r="C4" s="647"/>
      <c r="D4" s="645"/>
      <c r="E4" s="647"/>
      <c r="F4" s="645"/>
      <c r="G4" s="647"/>
      <c r="H4" s="645"/>
      <c r="I4" s="644"/>
      <c r="J4" s="644"/>
      <c r="K4" s="647"/>
      <c r="L4" s="644"/>
      <c r="M4" s="647"/>
      <c r="N4" s="645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7"/>
      <c r="AB4" s="645"/>
      <c r="AC4" s="647"/>
      <c r="AD4" s="645"/>
      <c r="AE4" s="647"/>
      <c r="AF4" s="645"/>
      <c r="AG4" s="647"/>
      <c r="AH4" s="645"/>
      <c r="AI4" s="647"/>
      <c r="AJ4" s="645"/>
      <c r="AK4" s="647"/>
      <c r="AL4" s="645"/>
    </row>
    <row r="5" spans="2:38" ht="27.75" customHeight="1">
      <c r="B5" s="64" t="s">
        <v>6</v>
      </c>
      <c r="C5" s="476"/>
      <c r="D5" s="15">
        <v>401569</v>
      </c>
      <c r="E5" s="476"/>
      <c r="F5" s="15">
        <v>378307</v>
      </c>
      <c r="G5" s="476"/>
      <c r="H5" s="15">
        <v>390412</v>
      </c>
      <c r="I5" s="24"/>
      <c r="J5" s="24">
        <v>367980</v>
      </c>
      <c r="K5" s="478"/>
      <c r="L5" s="14">
        <v>350322</v>
      </c>
      <c r="M5" s="476"/>
      <c r="N5" s="15">
        <v>319193</v>
      </c>
      <c r="O5" s="2"/>
      <c r="P5" s="15">
        <v>312552</v>
      </c>
      <c r="Q5" s="2"/>
      <c r="R5" s="15">
        <v>305944</v>
      </c>
      <c r="S5" s="2"/>
      <c r="T5" s="15">
        <v>290678</v>
      </c>
      <c r="U5" s="2"/>
      <c r="V5" s="15">
        <v>293490</v>
      </c>
      <c r="W5" s="2"/>
      <c r="X5" s="15">
        <v>317335</v>
      </c>
      <c r="Y5" s="2"/>
      <c r="Z5" s="14">
        <v>273099</v>
      </c>
      <c r="AA5" s="2"/>
      <c r="AB5" s="15">
        <v>267707</v>
      </c>
      <c r="AC5" s="45"/>
      <c r="AD5" s="15">
        <v>247506</v>
      </c>
      <c r="AE5" s="45"/>
      <c r="AF5" s="72">
        <v>238847</v>
      </c>
      <c r="AG5" s="53"/>
      <c r="AH5" s="15">
        <v>242740</v>
      </c>
      <c r="AI5" s="45"/>
      <c r="AJ5" s="15">
        <v>229622</v>
      </c>
      <c r="AK5" s="45"/>
      <c r="AL5" s="3">
        <v>224795</v>
      </c>
    </row>
    <row r="6" spans="2:38" ht="27.75" customHeight="1">
      <c r="B6" s="65" t="s">
        <v>7</v>
      </c>
      <c r="C6" s="476"/>
      <c r="D6" s="15">
        <v>171639</v>
      </c>
      <c r="E6" s="476"/>
      <c r="F6" s="15">
        <v>163972</v>
      </c>
      <c r="G6" s="476"/>
      <c r="H6" s="15">
        <v>171611</v>
      </c>
      <c r="I6" s="24"/>
      <c r="J6" s="24">
        <v>164990</v>
      </c>
      <c r="K6" s="476"/>
      <c r="L6" s="15">
        <v>156331</v>
      </c>
      <c r="M6" s="476"/>
      <c r="N6" s="15">
        <v>147544</v>
      </c>
      <c r="O6" s="2"/>
      <c r="P6" s="15">
        <v>142521</v>
      </c>
      <c r="Q6" s="2"/>
      <c r="R6" s="15">
        <v>138403</v>
      </c>
      <c r="S6" s="2"/>
      <c r="T6" s="15">
        <v>133102</v>
      </c>
      <c r="U6" s="2"/>
      <c r="V6" s="15">
        <v>138632</v>
      </c>
      <c r="W6" s="2"/>
      <c r="X6" s="15">
        <v>148140</v>
      </c>
      <c r="Y6" s="2"/>
      <c r="Z6" s="15">
        <v>125096</v>
      </c>
      <c r="AA6" s="2"/>
      <c r="AB6" s="15">
        <v>123126</v>
      </c>
      <c r="AC6" s="46"/>
      <c r="AD6" s="15">
        <v>110641</v>
      </c>
      <c r="AE6" s="46"/>
      <c r="AF6" s="29">
        <v>108695</v>
      </c>
      <c r="AG6" s="46"/>
      <c r="AH6" s="15">
        <v>112005</v>
      </c>
      <c r="AI6" s="46"/>
      <c r="AJ6" s="15">
        <v>110777</v>
      </c>
      <c r="AK6" s="46"/>
      <c r="AL6" s="29">
        <v>106335</v>
      </c>
    </row>
    <row r="7" spans="2:38" ht="27.75" customHeight="1">
      <c r="B7" s="66" t="s">
        <v>8</v>
      </c>
      <c r="C7" s="477"/>
      <c r="D7" s="16">
        <v>229930</v>
      </c>
      <c r="E7" s="477"/>
      <c r="F7" s="16">
        <v>214335</v>
      </c>
      <c r="G7" s="477"/>
      <c r="H7" s="16">
        <v>218801</v>
      </c>
      <c r="I7" s="414"/>
      <c r="J7" s="414">
        <v>202990</v>
      </c>
      <c r="K7" s="477"/>
      <c r="L7" s="16">
        <v>193990</v>
      </c>
      <c r="M7" s="477"/>
      <c r="N7" s="16">
        <v>171648</v>
      </c>
      <c r="O7" s="5"/>
      <c r="P7" s="16">
        <v>170031</v>
      </c>
      <c r="Q7" s="5"/>
      <c r="R7" s="16">
        <v>167540</v>
      </c>
      <c r="S7" s="5"/>
      <c r="T7" s="16">
        <v>157575</v>
      </c>
      <c r="U7" s="5"/>
      <c r="V7" s="16">
        <v>154857</v>
      </c>
      <c r="W7" s="5"/>
      <c r="X7" s="16">
        <v>169194</v>
      </c>
      <c r="Y7" s="5"/>
      <c r="Z7" s="16">
        <v>148002</v>
      </c>
      <c r="AA7" s="5"/>
      <c r="AB7" s="16">
        <v>144581</v>
      </c>
      <c r="AC7" s="46"/>
      <c r="AD7" s="16">
        <v>136864</v>
      </c>
      <c r="AE7" s="46"/>
      <c r="AF7" s="29">
        <v>130151</v>
      </c>
      <c r="AG7" s="46"/>
      <c r="AH7" s="16">
        <v>130735</v>
      </c>
      <c r="AI7" s="46"/>
      <c r="AJ7" s="16">
        <v>118845</v>
      </c>
      <c r="AK7" s="46"/>
      <c r="AL7" s="29">
        <v>118459</v>
      </c>
    </row>
    <row r="8" spans="2:38" ht="27.75" customHeight="1">
      <c r="B8" s="67" t="s">
        <v>243</v>
      </c>
      <c r="C8" s="478"/>
      <c r="D8" s="14"/>
      <c r="E8" s="478"/>
      <c r="F8" s="14"/>
      <c r="G8" s="478"/>
      <c r="H8" s="14"/>
      <c r="I8" s="415"/>
      <c r="J8" s="415"/>
      <c r="K8" s="478"/>
      <c r="L8" s="14"/>
      <c r="M8" s="478"/>
      <c r="N8" s="14"/>
      <c r="O8" s="17"/>
      <c r="P8" s="14"/>
      <c r="Q8" s="17"/>
      <c r="R8" s="14"/>
      <c r="S8" s="17"/>
      <c r="T8" s="14"/>
      <c r="U8" s="17"/>
      <c r="V8" s="14"/>
      <c r="W8" s="17"/>
      <c r="X8" s="14"/>
      <c r="Y8" s="17"/>
      <c r="Z8" s="14"/>
      <c r="AA8" s="17"/>
      <c r="AB8" s="14"/>
      <c r="AC8" s="45"/>
      <c r="AD8" s="14"/>
      <c r="AE8" s="47"/>
      <c r="AF8" s="3"/>
      <c r="AG8" s="45"/>
      <c r="AH8" s="14"/>
      <c r="AI8" s="45"/>
      <c r="AJ8" s="14"/>
      <c r="AK8" s="47"/>
      <c r="AL8" s="3"/>
    </row>
    <row r="9" spans="2:38" ht="27.75" customHeight="1">
      <c r="B9" s="67" t="s">
        <v>9</v>
      </c>
      <c r="C9" s="476"/>
      <c r="D9" s="15">
        <v>90070</v>
      </c>
      <c r="E9" s="476"/>
      <c r="F9" s="15">
        <v>84667</v>
      </c>
      <c r="G9" s="476"/>
      <c r="H9" s="15">
        <v>83260</v>
      </c>
      <c r="I9" s="24"/>
      <c r="J9" s="24">
        <v>76240</v>
      </c>
      <c r="K9" s="476"/>
      <c r="L9" s="15">
        <v>73322</v>
      </c>
      <c r="M9" s="476"/>
      <c r="N9" s="15">
        <v>67402</v>
      </c>
      <c r="O9" s="2"/>
      <c r="P9" s="15">
        <v>66689</v>
      </c>
      <c r="Q9" s="2"/>
      <c r="R9" s="15">
        <v>66749</v>
      </c>
      <c r="S9" s="2"/>
      <c r="T9" s="15">
        <v>63342</v>
      </c>
      <c r="U9" s="2"/>
      <c r="V9" s="15">
        <v>63595</v>
      </c>
      <c r="W9" s="2"/>
      <c r="X9" s="15">
        <v>69969</v>
      </c>
      <c r="Y9" s="2"/>
      <c r="Z9" s="15">
        <v>58640</v>
      </c>
      <c r="AA9" s="2"/>
      <c r="AB9" s="15">
        <v>59859</v>
      </c>
      <c r="AC9" s="45"/>
      <c r="AD9" s="15">
        <v>53740</v>
      </c>
      <c r="AE9" s="45"/>
      <c r="AF9" s="3">
        <v>50163</v>
      </c>
      <c r="AG9" s="45"/>
      <c r="AH9" s="15">
        <v>47593</v>
      </c>
      <c r="AI9" s="45"/>
      <c r="AJ9" s="15">
        <v>45634</v>
      </c>
      <c r="AK9" s="45"/>
      <c r="AL9" s="3">
        <v>43441</v>
      </c>
    </row>
    <row r="10" spans="2:38" ht="27.75" customHeight="1">
      <c r="B10" s="68" t="s">
        <v>10</v>
      </c>
      <c r="C10" s="476"/>
      <c r="D10" s="15">
        <v>96396</v>
      </c>
      <c r="E10" s="476"/>
      <c r="F10" s="15">
        <v>92385</v>
      </c>
      <c r="G10" s="476"/>
      <c r="H10" s="15">
        <v>95483</v>
      </c>
      <c r="I10" s="24"/>
      <c r="J10" s="24">
        <v>91851</v>
      </c>
      <c r="K10" s="476"/>
      <c r="L10" s="15">
        <v>88642</v>
      </c>
      <c r="M10" s="476"/>
      <c r="N10" s="15">
        <v>81177</v>
      </c>
      <c r="O10" s="2"/>
      <c r="P10" s="15">
        <v>82525</v>
      </c>
      <c r="Q10" s="2"/>
      <c r="R10" s="15">
        <v>80389</v>
      </c>
      <c r="S10" s="2"/>
      <c r="T10" s="15">
        <v>75241</v>
      </c>
      <c r="U10" s="2"/>
      <c r="V10" s="15">
        <v>74518</v>
      </c>
      <c r="W10" s="2"/>
      <c r="X10" s="15">
        <v>76722</v>
      </c>
      <c r="Y10" s="2"/>
      <c r="Z10" s="15">
        <v>65468</v>
      </c>
      <c r="AA10" s="2"/>
      <c r="AB10" s="15">
        <v>62967</v>
      </c>
      <c r="AC10" s="48"/>
      <c r="AD10" s="15">
        <v>64999</v>
      </c>
      <c r="AE10" s="48"/>
      <c r="AF10" s="73">
        <v>63593</v>
      </c>
      <c r="AG10" s="48"/>
      <c r="AH10" s="15">
        <v>61523</v>
      </c>
      <c r="AI10" s="48"/>
      <c r="AJ10" s="15">
        <v>60140</v>
      </c>
      <c r="AK10" s="48"/>
      <c r="AL10" s="73">
        <v>58910</v>
      </c>
    </row>
    <row r="11" spans="2:38" ht="27.75" customHeight="1">
      <c r="B11" s="62" t="s">
        <v>11</v>
      </c>
      <c r="C11" s="479"/>
      <c r="D11" s="20">
        <v>186466</v>
      </c>
      <c r="E11" s="479"/>
      <c r="F11" s="20">
        <v>177053</v>
      </c>
      <c r="G11" s="479"/>
      <c r="H11" s="20">
        <v>178744</v>
      </c>
      <c r="I11" s="25"/>
      <c r="J11" s="25">
        <v>168092</v>
      </c>
      <c r="K11" s="479"/>
      <c r="L11" s="20">
        <v>161964</v>
      </c>
      <c r="M11" s="479"/>
      <c r="N11" s="20">
        <v>148580</v>
      </c>
      <c r="O11" s="19"/>
      <c r="P11" s="20">
        <v>149214</v>
      </c>
      <c r="Q11" s="19"/>
      <c r="R11" s="20">
        <v>147138</v>
      </c>
      <c r="S11" s="19"/>
      <c r="T11" s="20">
        <v>138584</v>
      </c>
      <c r="U11" s="19"/>
      <c r="V11" s="20">
        <v>138113</v>
      </c>
      <c r="W11" s="19"/>
      <c r="X11" s="20">
        <v>146692</v>
      </c>
      <c r="Y11" s="19"/>
      <c r="Z11" s="20">
        <v>124109</v>
      </c>
      <c r="AA11" s="19"/>
      <c r="AB11" s="20">
        <v>122827</v>
      </c>
      <c r="AC11" s="46"/>
      <c r="AD11" s="20">
        <v>118739</v>
      </c>
      <c r="AE11" s="46"/>
      <c r="AF11" s="29">
        <v>113756</v>
      </c>
      <c r="AG11" s="46"/>
      <c r="AH11" s="20">
        <v>109116</v>
      </c>
      <c r="AI11" s="46"/>
      <c r="AJ11" s="20">
        <v>105774</v>
      </c>
      <c r="AK11" s="46"/>
      <c r="AL11" s="29">
        <v>102352</v>
      </c>
    </row>
    <row r="12" spans="2:38" ht="27.75" customHeight="1">
      <c r="B12" s="66" t="s">
        <v>12</v>
      </c>
      <c r="C12" s="476"/>
      <c r="D12" s="15">
        <v>43463</v>
      </c>
      <c r="E12" s="476"/>
      <c r="F12" s="15">
        <v>37281</v>
      </c>
      <c r="G12" s="476"/>
      <c r="H12" s="15">
        <v>40057</v>
      </c>
      <c r="I12" s="24"/>
      <c r="J12" s="24">
        <v>34898</v>
      </c>
      <c r="K12" s="476"/>
      <c r="L12" s="15">
        <v>32026</v>
      </c>
      <c r="M12" s="476"/>
      <c r="N12" s="15">
        <v>23068</v>
      </c>
      <c r="O12" s="2"/>
      <c r="P12" s="16">
        <v>20817</v>
      </c>
      <c r="Q12" s="2"/>
      <c r="R12" s="16">
        <v>20401</v>
      </c>
      <c r="S12" s="2"/>
      <c r="T12" s="16">
        <v>18990</v>
      </c>
      <c r="U12" s="2"/>
      <c r="V12" s="16">
        <v>16743</v>
      </c>
      <c r="W12" s="2"/>
      <c r="X12" s="16">
        <v>22502</v>
      </c>
      <c r="Y12" s="2"/>
      <c r="Z12" s="16">
        <v>23893</v>
      </c>
      <c r="AA12" s="2"/>
      <c r="AB12" s="16">
        <v>21753</v>
      </c>
      <c r="AC12" s="46"/>
      <c r="AD12" s="16">
        <v>18125</v>
      </c>
      <c r="AE12" s="49"/>
      <c r="AF12" s="74">
        <v>16394</v>
      </c>
      <c r="AG12" s="46"/>
      <c r="AH12" s="16">
        <v>21618</v>
      </c>
      <c r="AI12" s="46"/>
      <c r="AJ12" s="16">
        <v>13070</v>
      </c>
      <c r="AK12" s="49"/>
      <c r="AL12" s="74">
        <v>16107</v>
      </c>
    </row>
    <row r="13" spans="2:38" ht="27.75" customHeight="1">
      <c r="B13" s="67" t="s">
        <v>13</v>
      </c>
      <c r="C13" s="480"/>
      <c r="D13" s="22"/>
      <c r="E13" s="480"/>
      <c r="F13" s="22"/>
      <c r="G13" s="480"/>
      <c r="H13" s="22"/>
      <c r="I13" s="81"/>
      <c r="J13" s="81"/>
      <c r="K13" s="480"/>
      <c r="L13" s="22"/>
      <c r="M13" s="480"/>
      <c r="N13" s="22"/>
      <c r="O13" s="17"/>
      <c r="P13" s="22"/>
      <c r="Q13" s="17"/>
      <c r="R13" s="22"/>
      <c r="S13" s="17"/>
      <c r="T13" s="22"/>
      <c r="U13" s="17"/>
      <c r="V13" s="22"/>
      <c r="W13" s="17"/>
      <c r="X13" s="22"/>
      <c r="Y13" s="17"/>
      <c r="Z13" s="8"/>
      <c r="AA13" s="17"/>
      <c r="AB13" s="22"/>
      <c r="AC13" s="47"/>
      <c r="AD13" s="14"/>
      <c r="AE13" s="50"/>
      <c r="AF13" s="75"/>
      <c r="AG13" s="47"/>
      <c r="AH13" s="14"/>
      <c r="AI13" s="47"/>
      <c r="AJ13" s="14"/>
      <c r="AK13" s="50"/>
      <c r="AL13" s="75"/>
    </row>
    <row r="14" spans="2:38" ht="27.75" customHeight="1">
      <c r="B14" s="67" t="s">
        <v>14</v>
      </c>
      <c r="C14" s="476"/>
      <c r="D14" s="15">
        <v>3945</v>
      </c>
      <c r="E14" s="476"/>
      <c r="F14" s="15">
        <v>2926</v>
      </c>
      <c r="G14" s="476"/>
      <c r="H14" s="15">
        <v>2865</v>
      </c>
      <c r="I14" s="24"/>
      <c r="J14" s="24">
        <v>2660</v>
      </c>
      <c r="K14" s="476"/>
      <c r="L14" s="15">
        <v>2272</v>
      </c>
      <c r="M14" s="476"/>
      <c r="N14" s="15">
        <v>2124</v>
      </c>
      <c r="O14" s="2"/>
      <c r="P14" s="15">
        <v>2436</v>
      </c>
      <c r="Q14" s="2"/>
      <c r="R14" s="15">
        <v>1934</v>
      </c>
      <c r="S14" s="2"/>
      <c r="T14" s="15">
        <v>1786</v>
      </c>
      <c r="U14" s="2"/>
      <c r="V14" s="15">
        <v>3048</v>
      </c>
      <c r="W14" s="2"/>
      <c r="X14" s="15">
        <v>3352</v>
      </c>
      <c r="Y14" s="2"/>
      <c r="Z14" s="23">
        <v>2647</v>
      </c>
      <c r="AA14" s="2"/>
      <c r="AB14" s="15">
        <v>2320</v>
      </c>
      <c r="AC14" s="45"/>
      <c r="AD14" s="15">
        <v>1135</v>
      </c>
      <c r="AE14" s="50"/>
      <c r="AF14" s="75">
        <v>1093</v>
      </c>
      <c r="AG14" s="45"/>
      <c r="AH14" s="15">
        <v>990</v>
      </c>
      <c r="AI14" s="45"/>
      <c r="AJ14" s="15">
        <v>742</v>
      </c>
      <c r="AK14" s="50"/>
      <c r="AL14" s="75">
        <v>965</v>
      </c>
    </row>
    <row r="15" spans="2:38" ht="27.75" customHeight="1">
      <c r="B15" s="69" t="s">
        <v>15</v>
      </c>
      <c r="C15" s="476"/>
      <c r="D15" s="15">
        <v>1867</v>
      </c>
      <c r="E15" s="476"/>
      <c r="F15" s="15">
        <v>1658</v>
      </c>
      <c r="G15" s="476"/>
      <c r="H15" s="15">
        <v>1577</v>
      </c>
      <c r="I15" s="24"/>
      <c r="J15" s="24">
        <v>1343</v>
      </c>
      <c r="K15" s="476"/>
      <c r="L15" s="15">
        <v>1172</v>
      </c>
      <c r="M15" s="476"/>
      <c r="N15" s="15">
        <v>982</v>
      </c>
      <c r="O15" s="2"/>
      <c r="P15" s="15">
        <v>655</v>
      </c>
      <c r="Q15" s="2"/>
      <c r="R15" s="15">
        <v>618</v>
      </c>
      <c r="S15" s="2"/>
      <c r="T15" s="15">
        <v>571</v>
      </c>
      <c r="U15" s="2"/>
      <c r="V15" s="15">
        <v>605</v>
      </c>
      <c r="W15" s="2"/>
      <c r="X15" s="15">
        <v>576</v>
      </c>
      <c r="Y15" s="2"/>
      <c r="Z15" s="23">
        <v>425</v>
      </c>
      <c r="AA15" s="2"/>
      <c r="AB15" s="15">
        <v>504</v>
      </c>
      <c r="AC15" s="45"/>
      <c r="AD15" s="15">
        <v>180</v>
      </c>
      <c r="AE15" s="50"/>
      <c r="AF15" s="75">
        <v>33</v>
      </c>
      <c r="AG15" s="45"/>
      <c r="AH15" s="15">
        <v>65</v>
      </c>
      <c r="AI15" s="45"/>
      <c r="AJ15" s="15">
        <v>53</v>
      </c>
      <c r="AK15" s="50"/>
      <c r="AL15" s="75">
        <v>126</v>
      </c>
    </row>
    <row r="16" spans="2:38" ht="27.75" customHeight="1" hidden="1">
      <c r="B16" s="69" t="s">
        <v>16</v>
      </c>
      <c r="C16" s="476"/>
      <c r="D16" s="15"/>
      <c r="E16" s="476"/>
      <c r="F16" s="15"/>
      <c r="G16" s="476"/>
      <c r="H16" s="15"/>
      <c r="I16" s="24"/>
      <c r="J16" s="24"/>
      <c r="K16" s="476"/>
      <c r="L16" s="15"/>
      <c r="M16" s="476"/>
      <c r="N16" s="15"/>
      <c r="O16" s="2"/>
      <c r="P16" s="15"/>
      <c r="Q16" s="2"/>
      <c r="R16" s="15"/>
      <c r="S16" s="2"/>
      <c r="T16" s="15"/>
      <c r="U16" s="2"/>
      <c r="V16" s="15"/>
      <c r="W16" s="2"/>
      <c r="X16" s="15"/>
      <c r="Y16" s="2"/>
      <c r="Z16" s="23"/>
      <c r="AA16" s="2"/>
      <c r="AB16" s="15"/>
      <c r="AC16" s="45"/>
      <c r="AD16" s="15"/>
      <c r="AE16" s="50"/>
      <c r="AF16" s="75"/>
      <c r="AG16" s="45"/>
      <c r="AH16" s="15"/>
      <c r="AI16" s="45"/>
      <c r="AJ16" s="15"/>
      <c r="AK16" s="50"/>
      <c r="AL16" s="75"/>
    </row>
    <row r="17" spans="2:38" ht="27.75" customHeight="1">
      <c r="B17" s="69" t="s">
        <v>17</v>
      </c>
      <c r="C17" s="476"/>
      <c r="D17" s="15"/>
      <c r="E17" s="476"/>
      <c r="F17" s="15"/>
      <c r="G17" s="476"/>
      <c r="H17" s="15"/>
      <c r="I17" s="24"/>
      <c r="J17" s="24"/>
      <c r="K17" s="476"/>
      <c r="L17" s="15"/>
      <c r="M17" s="476"/>
      <c r="N17" s="15"/>
      <c r="O17" s="2"/>
      <c r="P17" s="15"/>
      <c r="Q17" s="2"/>
      <c r="R17" s="15"/>
      <c r="S17" s="2"/>
      <c r="T17" s="15"/>
      <c r="U17" s="2"/>
      <c r="V17" s="15"/>
      <c r="W17" s="2"/>
      <c r="X17" s="15">
        <v>571</v>
      </c>
      <c r="Y17" s="2"/>
      <c r="Z17" s="23">
        <v>410</v>
      </c>
      <c r="AA17" s="2"/>
      <c r="AB17" s="15">
        <v>390</v>
      </c>
      <c r="AC17" s="45"/>
      <c r="AD17" s="15">
        <v>453</v>
      </c>
      <c r="AE17" s="50"/>
      <c r="AF17" s="75">
        <v>470</v>
      </c>
      <c r="AG17" s="45"/>
      <c r="AH17" s="15">
        <v>505</v>
      </c>
      <c r="AI17" s="45"/>
      <c r="AJ17" s="15">
        <v>535</v>
      </c>
      <c r="AK17" s="50"/>
      <c r="AL17" s="75">
        <v>569</v>
      </c>
    </row>
    <row r="18" spans="2:38" ht="27.75" customHeight="1">
      <c r="B18" s="69" t="s">
        <v>209</v>
      </c>
      <c r="C18" s="476"/>
      <c r="D18" s="15"/>
      <c r="E18" s="476"/>
      <c r="F18" s="15"/>
      <c r="G18" s="476"/>
      <c r="H18" s="15"/>
      <c r="I18" s="24"/>
      <c r="J18" s="24"/>
      <c r="K18" s="476"/>
      <c r="L18" s="15"/>
      <c r="M18" s="476"/>
      <c r="N18" s="15"/>
      <c r="O18" s="2"/>
      <c r="P18" s="15"/>
      <c r="Q18" s="2"/>
      <c r="R18" s="15"/>
      <c r="S18" s="2"/>
      <c r="T18" s="15"/>
      <c r="U18" s="2"/>
      <c r="V18" s="15">
        <v>76</v>
      </c>
      <c r="W18" s="2"/>
      <c r="X18" s="15"/>
      <c r="Y18" s="2"/>
      <c r="Z18" s="23"/>
      <c r="AA18" s="2"/>
      <c r="AB18" s="15"/>
      <c r="AC18" s="45"/>
      <c r="AD18" s="15"/>
      <c r="AE18" s="50"/>
      <c r="AF18" s="75"/>
      <c r="AG18" s="45"/>
      <c r="AH18" s="15"/>
      <c r="AI18" s="45"/>
      <c r="AJ18" s="15"/>
      <c r="AK18" s="50"/>
      <c r="AL18" s="75"/>
    </row>
    <row r="19" spans="2:38" ht="27.75" customHeight="1">
      <c r="B19" s="69" t="s">
        <v>244</v>
      </c>
      <c r="C19" s="476"/>
      <c r="D19" s="15"/>
      <c r="E19" s="476"/>
      <c r="F19" s="15"/>
      <c r="G19" s="476"/>
      <c r="H19" s="15"/>
      <c r="I19" s="24"/>
      <c r="J19" s="24"/>
      <c r="K19" s="476"/>
      <c r="L19" s="15"/>
      <c r="M19" s="476"/>
      <c r="N19" s="15"/>
      <c r="O19" s="2"/>
      <c r="P19" s="15"/>
      <c r="Q19" s="2"/>
      <c r="R19" s="15"/>
      <c r="S19" s="2"/>
      <c r="T19" s="15">
        <v>314</v>
      </c>
      <c r="U19" s="2"/>
      <c r="V19" s="15">
        <v>494</v>
      </c>
      <c r="W19" s="2"/>
      <c r="X19" s="15">
        <v>2559</v>
      </c>
      <c r="Y19" s="2"/>
      <c r="Z19" s="23">
        <v>2696</v>
      </c>
      <c r="AA19" s="2"/>
      <c r="AB19" s="15">
        <v>3283</v>
      </c>
      <c r="AC19" s="45"/>
      <c r="AD19" s="15">
        <v>3208</v>
      </c>
      <c r="AE19" s="50"/>
      <c r="AF19" s="75">
        <v>2563</v>
      </c>
      <c r="AG19" s="45"/>
      <c r="AH19" s="15">
        <v>3593</v>
      </c>
      <c r="AI19" s="45"/>
      <c r="AJ19" s="15">
        <v>4337</v>
      </c>
      <c r="AK19" s="50"/>
      <c r="AL19" s="75">
        <v>2747</v>
      </c>
    </row>
    <row r="20" spans="2:38" ht="27.75" customHeight="1" hidden="1">
      <c r="B20" s="69" t="s">
        <v>18</v>
      </c>
      <c r="C20" s="476"/>
      <c r="D20" s="15"/>
      <c r="E20" s="476"/>
      <c r="F20" s="15"/>
      <c r="G20" s="476"/>
      <c r="H20" s="15"/>
      <c r="I20" s="24"/>
      <c r="J20" s="24"/>
      <c r="K20" s="476"/>
      <c r="L20" s="15"/>
      <c r="M20" s="476"/>
      <c r="N20" s="15"/>
      <c r="O20" s="2"/>
      <c r="P20" s="15"/>
      <c r="Q20" s="2"/>
      <c r="R20" s="15"/>
      <c r="S20" s="2"/>
      <c r="T20" s="15"/>
      <c r="U20" s="2"/>
      <c r="V20" s="15"/>
      <c r="W20" s="2"/>
      <c r="X20" s="15"/>
      <c r="Y20" s="2"/>
      <c r="Z20" s="23"/>
      <c r="AA20" s="2"/>
      <c r="AB20" s="15"/>
      <c r="AC20" s="45"/>
      <c r="AD20" s="15"/>
      <c r="AE20" s="50"/>
      <c r="AF20" s="75"/>
      <c r="AG20" s="45"/>
      <c r="AH20" s="15"/>
      <c r="AI20" s="45"/>
      <c r="AJ20" s="15"/>
      <c r="AK20" s="50"/>
      <c r="AL20" s="75"/>
    </row>
    <row r="21" spans="2:38" ht="27.75" customHeight="1">
      <c r="B21" s="69" t="s">
        <v>208</v>
      </c>
      <c r="C21" s="476"/>
      <c r="D21" s="15">
        <v>152</v>
      </c>
      <c r="E21" s="476"/>
      <c r="F21" s="15">
        <v>2222</v>
      </c>
      <c r="G21" s="476"/>
      <c r="H21" s="15">
        <v>2347</v>
      </c>
      <c r="I21" s="24"/>
      <c r="J21" s="24">
        <v>2840</v>
      </c>
      <c r="K21" s="476"/>
      <c r="L21" s="15">
        <v>1042</v>
      </c>
      <c r="M21" s="476"/>
      <c r="N21" s="15">
        <v>654</v>
      </c>
      <c r="O21" s="2"/>
      <c r="P21" s="15">
        <v>1512</v>
      </c>
      <c r="Q21" s="2"/>
      <c r="R21" s="15"/>
      <c r="S21" s="2"/>
      <c r="T21" s="15">
        <v>116</v>
      </c>
      <c r="U21" s="2"/>
      <c r="V21" s="15">
        <v>2675</v>
      </c>
      <c r="W21" s="2"/>
      <c r="X21" s="15">
        <v>216</v>
      </c>
      <c r="Y21" s="2"/>
      <c r="Z21" s="23">
        <v>880</v>
      </c>
      <c r="AA21" s="2"/>
      <c r="AB21" s="15">
        <v>1316</v>
      </c>
      <c r="AC21" s="45"/>
      <c r="AD21" s="15">
        <v>193</v>
      </c>
      <c r="AE21" s="50"/>
      <c r="AF21" s="75">
        <v>660</v>
      </c>
      <c r="AG21" s="45"/>
      <c r="AH21" s="15">
        <v>1144</v>
      </c>
      <c r="AI21" s="45"/>
      <c r="AJ21" s="15"/>
      <c r="AK21" s="50"/>
      <c r="AL21" s="75"/>
    </row>
    <row r="22" spans="2:38" ht="27.75" customHeight="1">
      <c r="B22" s="69" t="s">
        <v>245</v>
      </c>
      <c r="C22" s="476"/>
      <c r="D22" s="15">
        <v>3883</v>
      </c>
      <c r="E22" s="476"/>
      <c r="F22" s="15">
        <v>4442</v>
      </c>
      <c r="G22" s="476"/>
      <c r="H22" s="15">
        <v>3314</v>
      </c>
      <c r="I22" s="24"/>
      <c r="J22" s="24">
        <v>3305</v>
      </c>
      <c r="K22" s="476"/>
      <c r="L22" s="15">
        <v>2839</v>
      </c>
      <c r="M22" s="476"/>
      <c r="N22" s="15">
        <v>2129</v>
      </c>
      <c r="O22" s="2"/>
      <c r="P22" s="15">
        <v>2529</v>
      </c>
      <c r="Q22" s="2"/>
      <c r="R22" s="15">
        <v>2130</v>
      </c>
      <c r="S22" s="2"/>
      <c r="T22" s="15">
        <v>2275</v>
      </c>
      <c r="U22" s="2"/>
      <c r="V22" s="15">
        <v>1451</v>
      </c>
      <c r="W22" s="2"/>
      <c r="X22" s="15">
        <v>3218</v>
      </c>
      <c r="Y22" s="2"/>
      <c r="Z22" s="15">
        <v>3447</v>
      </c>
      <c r="AA22" s="2"/>
      <c r="AB22" s="15">
        <v>3441</v>
      </c>
      <c r="AC22" s="45"/>
      <c r="AD22" s="15">
        <v>2862</v>
      </c>
      <c r="AE22" s="50"/>
      <c r="AF22" s="75">
        <v>2710</v>
      </c>
      <c r="AG22" s="45"/>
      <c r="AH22" s="15">
        <v>2680</v>
      </c>
      <c r="AI22" s="45"/>
      <c r="AJ22" s="15">
        <v>4715</v>
      </c>
      <c r="AK22" s="50"/>
      <c r="AL22" s="75">
        <v>2007</v>
      </c>
    </row>
    <row r="23" spans="2:38" ht="27.75" customHeight="1" hidden="1">
      <c r="B23" s="69"/>
      <c r="C23" s="476"/>
      <c r="D23" s="15"/>
      <c r="E23" s="476"/>
      <c r="F23" s="15"/>
      <c r="G23" s="476"/>
      <c r="H23" s="15"/>
      <c r="I23" s="24"/>
      <c r="J23" s="24"/>
      <c r="K23" s="476"/>
      <c r="L23" s="15"/>
      <c r="M23" s="476"/>
      <c r="N23" s="15"/>
      <c r="O23" s="2"/>
      <c r="P23" s="15"/>
      <c r="Q23" s="2"/>
      <c r="R23" s="15"/>
      <c r="S23" s="2"/>
      <c r="T23" s="15"/>
      <c r="U23" s="2"/>
      <c r="V23" s="15"/>
      <c r="W23" s="2"/>
      <c r="X23" s="15"/>
      <c r="Y23" s="2"/>
      <c r="Z23" s="24"/>
      <c r="AA23" s="2"/>
      <c r="AB23" s="15"/>
      <c r="AC23" s="45"/>
      <c r="AD23" s="15"/>
      <c r="AE23" s="50"/>
      <c r="AF23" s="75"/>
      <c r="AG23" s="45"/>
      <c r="AH23" s="15"/>
      <c r="AI23" s="45"/>
      <c r="AJ23" s="15"/>
      <c r="AK23" s="50"/>
      <c r="AL23" s="75"/>
    </row>
    <row r="24" spans="2:38" ht="27.75" customHeight="1">
      <c r="B24" s="69" t="s">
        <v>246</v>
      </c>
      <c r="C24" s="476"/>
      <c r="D24" s="15">
        <v>1959</v>
      </c>
      <c r="E24" s="476"/>
      <c r="F24" s="15">
        <v>2051</v>
      </c>
      <c r="G24" s="476"/>
      <c r="H24" s="15">
        <v>2232</v>
      </c>
      <c r="I24" s="24"/>
      <c r="J24" s="24">
        <v>2250</v>
      </c>
      <c r="K24" s="476"/>
      <c r="L24" s="15">
        <v>2297</v>
      </c>
      <c r="M24" s="476"/>
      <c r="N24" s="15">
        <v>1949</v>
      </c>
      <c r="O24" s="2"/>
      <c r="P24" s="15">
        <v>1731</v>
      </c>
      <c r="Q24" s="2"/>
      <c r="R24" s="15">
        <v>2456</v>
      </c>
      <c r="S24" s="2"/>
      <c r="T24" s="15">
        <v>2394</v>
      </c>
      <c r="U24" s="2"/>
      <c r="V24" s="15">
        <v>1932</v>
      </c>
      <c r="W24" s="2"/>
      <c r="X24" s="15">
        <v>1271</v>
      </c>
      <c r="Y24" s="2"/>
      <c r="Z24" s="24">
        <v>1135</v>
      </c>
      <c r="AA24" s="2"/>
      <c r="AB24" s="15">
        <v>991</v>
      </c>
      <c r="AC24" s="45"/>
      <c r="AD24" s="15">
        <v>1414</v>
      </c>
      <c r="AE24" s="50"/>
      <c r="AF24" s="75">
        <v>1018</v>
      </c>
      <c r="AG24" s="45"/>
      <c r="AH24" s="15">
        <v>964</v>
      </c>
      <c r="AI24" s="45"/>
      <c r="AJ24" s="15">
        <v>1438</v>
      </c>
      <c r="AK24" s="50"/>
      <c r="AL24" s="75">
        <v>1169</v>
      </c>
    </row>
    <row r="25" spans="2:38" ht="27.75" customHeight="1">
      <c r="B25" s="70" t="s">
        <v>11</v>
      </c>
      <c r="C25" s="479"/>
      <c r="D25" s="20">
        <v>11808</v>
      </c>
      <c r="E25" s="479"/>
      <c r="F25" s="20">
        <v>13301</v>
      </c>
      <c r="G25" s="479"/>
      <c r="H25" s="20">
        <v>12337</v>
      </c>
      <c r="I25" s="25"/>
      <c r="J25" s="25">
        <v>12401</v>
      </c>
      <c r="K25" s="479"/>
      <c r="L25" s="20">
        <v>9623</v>
      </c>
      <c r="M25" s="479"/>
      <c r="N25" s="20">
        <v>7841</v>
      </c>
      <c r="O25" s="19"/>
      <c r="P25" s="20">
        <v>8865</v>
      </c>
      <c r="Q25" s="19"/>
      <c r="R25" s="20">
        <v>7140</v>
      </c>
      <c r="S25" s="19"/>
      <c r="T25" s="20">
        <v>7458</v>
      </c>
      <c r="U25" s="19"/>
      <c r="V25" s="20">
        <v>10284</v>
      </c>
      <c r="W25" s="19"/>
      <c r="X25" s="20">
        <v>11766</v>
      </c>
      <c r="Y25" s="19"/>
      <c r="Z25" s="25">
        <v>11643</v>
      </c>
      <c r="AA25" s="19"/>
      <c r="AB25" s="20">
        <v>12247</v>
      </c>
      <c r="AC25" s="51"/>
      <c r="AD25" s="20">
        <v>9448</v>
      </c>
      <c r="AE25" s="52"/>
      <c r="AF25" s="76">
        <v>8550</v>
      </c>
      <c r="AG25" s="51"/>
      <c r="AH25" s="20">
        <v>9944</v>
      </c>
      <c r="AI25" s="51"/>
      <c r="AJ25" s="20">
        <v>11824</v>
      </c>
      <c r="AK25" s="52"/>
      <c r="AL25" s="76">
        <v>7586</v>
      </c>
    </row>
    <row r="26" spans="2:38" ht="27.75" customHeight="1">
      <c r="B26" s="67" t="s">
        <v>19</v>
      </c>
      <c r="C26" s="476"/>
      <c r="D26" s="15"/>
      <c r="E26" s="476"/>
      <c r="F26" s="15"/>
      <c r="G26" s="476"/>
      <c r="H26" s="15"/>
      <c r="I26" s="24"/>
      <c r="J26" s="24"/>
      <c r="K26" s="476"/>
      <c r="L26" s="15"/>
      <c r="M26" s="476"/>
      <c r="N26" s="15"/>
      <c r="O26" s="18"/>
      <c r="P26" s="15"/>
      <c r="Q26" s="18"/>
      <c r="R26" s="15"/>
      <c r="S26" s="18"/>
      <c r="T26" s="15"/>
      <c r="U26" s="18"/>
      <c r="V26" s="15"/>
      <c r="W26" s="18"/>
      <c r="X26" s="15"/>
      <c r="Y26" s="18"/>
      <c r="Z26" s="8"/>
      <c r="AA26" s="18"/>
      <c r="AB26" s="15"/>
      <c r="AC26" s="47"/>
      <c r="AD26" s="15"/>
      <c r="AE26" s="50"/>
      <c r="AF26" s="75"/>
      <c r="AG26" s="47"/>
      <c r="AH26" s="15"/>
      <c r="AI26" s="47"/>
      <c r="AJ26" s="15"/>
      <c r="AK26" s="50"/>
      <c r="AL26" s="75"/>
    </row>
    <row r="27" spans="2:38" ht="27.75" customHeight="1">
      <c r="B27" s="69" t="s">
        <v>20</v>
      </c>
      <c r="C27" s="476"/>
      <c r="D27" s="15">
        <v>652</v>
      </c>
      <c r="E27" s="476"/>
      <c r="F27" s="15">
        <v>708</v>
      </c>
      <c r="G27" s="476"/>
      <c r="H27" s="15">
        <v>914</v>
      </c>
      <c r="I27" s="24"/>
      <c r="J27" s="24">
        <v>808</v>
      </c>
      <c r="K27" s="476"/>
      <c r="L27" s="15">
        <v>756</v>
      </c>
      <c r="M27" s="476"/>
      <c r="N27" s="15">
        <v>720</v>
      </c>
      <c r="O27" s="2"/>
      <c r="P27" s="15">
        <v>695</v>
      </c>
      <c r="Q27" s="2"/>
      <c r="R27" s="15">
        <v>811</v>
      </c>
      <c r="S27" s="2"/>
      <c r="T27" s="15">
        <v>807</v>
      </c>
      <c r="U27" s="2"/>
      <c r="V27" s="15">
        <v>920</v>
      </c>
      <c r="W27" s="2"/>
      <c r="X27" s="15">
        <v>305</v>
      </c>
      <c r="Y27" s="2"/>
      <c r="Z27" s="23">
        <v>122</v>
      </c>
      <c r="AA27" s="2"/>
      <c r="AB27" s="15">
        <v>163</v>
      </c>
      <c r="AC27" s="45"/>
      <c r="AD27" s="15">
        <v>229</v>
      </c>
      <c r="AE27" s="50"/>
      <c r="AF27" s="75">
        <v>327</v>
      </c>
      <c r="AG27" s="45"/>
      <c r="AH27" s="15">
        <v>468</v>
      </c>
      <c r="AI27" s="45"/>
      <c r="AJ27" s="15">
        <v>501</v>
      </c>
      <c r="AK27" s="50"/>
      <c r="AL27" s="75">
        <v>559</v>
      </c>
    </row>
    <row r="28" spans="2:38" ht="27.75" customHeight="1" hidden="1">
      <c r="B28" s="69" t="s">
        <v>21</v>
      </c>
      <c r="C28" s="476"/>
      <c r="D28" s="15"/>
      <c r="E28" s="476"/>
      <c r="F28" s="15"/>
      <c r="G28" s="476"/>
      <c r="H28" s="15"/>
      <c r="I28" s="24"/>
      <c r="J28" s="24"/>
      <c r="K28" s="476"/>
      <c r="L28" s="15"/>
      <c r="M28" s="476"/>
      <c r="N28" s="15"/>
      <c r="O28" s="2"/>
      <c r="P28" s="15"/>
      <c r="Q28" s="2"/>
      <c r="R28" s="15"/>
      <c r="S28" s="2"/>
      <c r="T28" s="15"/>
      <c r="U28" s="2"/>
      <c r="V28" s="15"/>
      <c r="W28" s="2"/>
      <c r="X28" s="15"/>
      <c r="Y28" s="2"/>
      <c r="Z28" s="23"/>
      <c r="AA28" s="2"/>
      <c r="AB28" s="15"/>
      <c r="AC28" s="45"/>
      <c r="AD28" s="15"/>
      <c r="AE28" s="50"/>
      <c r="AF28" s="75"/>
      <c r="AG28" s="45"/>
      <c r="AH28" s="15"/>
      <c r="AI28" s="45"/>
      <c r="AJ28" s="15"/>
      <c r="AK28" s="50"/>
      <c r="AL28" s="75"/>
    </row>
    <row r="29" spans="2:38" ht="27.75" customHeight="1">
      <c r="B29" s="69" t="s">
        <v>216</v>
      </c>
      <c r="C29" s="476"/>
      <c r="D29" s="610">
        <v>334</v>
      </c>
      <c r="E29" s="476"/>
      <c r="F29" s="15"/>
      <c r="G29" s="476"/>
      <c r="H29" s="15"/>
      <c r="I29" s="24"/>
      <c r="J29" s="24">
        <v>35</v>
      </c>
      <c r="K29" s="476"/>
      <c r="L29" s="15">
        <v>653</v>
      </c>
      <c r="M29" s="476"/>
      <c r="N29" s="15">
        <v>183</v>
      </c>
      <c r="O29" s="2"/>
      <c r="P29" s="15">
        <v>195</v>
      </c>
      <c r="Q29" s="2"/>
      <c r="R29" s="15">
        <v>46</v>
      </c>
      <c r="S29" s="2"/>
      <c r="T29" s="15">
        <v>53</v>
      </c>
      <c r="U29" s="2"/>
      <c r="V29" s="15">
        <v>312</v>
      </c>
      <c r="W29" s="2"/>
      <c r="X29" s="15"/>
      <c r="Y29" s="2"/>
      <c r="Z29" s="23"/>
      <c r="AA29" s="2"/>
      <c r="AB29" s="15"/>
      <c r="AC29" s="45"/>
      <c r="AD29" s="15"/>
      <c r="AE29" s="50"/>
      <c r="AF29" s="75"/>
      <c r="AG29" s="45"/>
      <c r="AH29" s="15"/>
      <c r="AI29" s="45"/>
      <c r="AJ29" s="15"/>
      <c r="AK29" s="50"/>
      <c r="AL29" s="75"/>
    </row>
    <row r="30" spans="2:38" ht="27.75" customHeight="1">
      <c r="B30" s="69" t="s">
        <v>54</v>
      </c>
      <c r="C30" s="476"/>
      <c r="D30" s="610"/>
      <c r="E30" s="476"/>
      <c r="F30" s="15"/>
      <c r="G30" s="476"/>
      <c r="H30" s="15"/>
      <c r="I30" s="24"/>
      <c r="J30" s="24"/>
      <c r="K30" s="476"/>
      <c r="L30" s="15"/>
      <c r="M30" s="476"/>
      <c r="N30" s="15"/>
      <c r="O30" s="2"/>
      <c r="P30" s="15"/>
      <c r="Q30" s="2"/>
      <c r="R30" s="15"/>
      <c r="S30" s="2"/>
      <c r="T30" s="15"/>
      <c r="U30" s="2"/>
      <c r="V30" s="15"/>
      <c r="W30" s="2"/>
      <c r="X30" s="15">
        <v>40</v>
      </c>
      <c r="Y30" s="2"/>
      <c r="Z30" s="23">
        <v>81</v>
      </c>
      <c r="AA30" s="2"/>
      <c r="AB30" s="15">
        <v>87</v>
      </c>
      <c r="AC30" s="45"/>
      <c r="AD30" s="15">
        <v>113</v>
      </c>
      <c r="AE30" s="50"/>
      <c r="AF30" s="75">
        <v>123</v>
      </c>
      <c r="AG30" s="45"/>
      <c r="AH30" s="15">
        <v>136</v>
      </c>
      <c r="AI30" s="45"/>
      <c r="AJ30" s="15">
        <v>149</v>
      </c>
      <c r="AK30" s="50"/>
      <c r="AL30" s="75">
        <v>168</v>
      </c>
    </row>
    <row r="31" spans="2:38" ht="27.75" customHeight="1">
      <c r="B31" s="69" t="s">
        <v>55</v>
      </c>
      <c r="C31" s="476"/>
      <c r="D31" s="610"/>
      <c r="E31" s="476"/>
      <c r="F31" s="15"/>
      <c r="G31" s="476"/>
      <c r="H31" s="15"/>
      <c r="I31" s="24"/>
      <c r="J31" s="24"/>
      <c r="K31" s="476"/>
      <c r="L31" s="15"/>
      <c r="M31" s="476"/>
      <c r="N31" s="15"/>
      <c r="O31" s="2"/>
      <c r="P31" s="15"/>
      <c r="Q31" s="2"/>
      <c r="R31" s="15"/>
      <c r="S31" s="2"/>
      <c r="T31" s="15"/>
      <c r="U31" s="2"/>
      <c r="V31" s="15"/>
      <c r="W31" s="2"/>
      <c r="X31" s="15"/>
      <c r="Y31" s="2"/>
      <c r="Z31" s="23"/>
      <c r="AA31" s="2"/>
      <c r="AB31" s="15"/>
      <c r="AC31" s="45"/>
      <c r="AD31" s="15"/>
      <c r="AE31" s="50"/>
      <c r="AF31" s="75"/>
      <c r="AG31" s="45"/>
      <c r="AH31" s="15"/>
      <c r="AI31" s="45"/>
      <c r="AJ31" s="15">
        <v>449</v>
      </c>
      <c r="AK31" s="50"/>
      <c r="AL31" s="75">
        <v>306</v>
      </c>
    </row>
    <row r="32" spans="2:38" ht="27.75" customHeight="1" hidden="1">
      <c r="B32" s="69" t="s">
        <v>22</v>
      </c>
      <c r="C32" s="476"/>
      <c r="D32" s="610"/>
      <c r="E32" s="476"/>
      <c r="F32" s="15"/>
      <c r="G32" s="476"/>
      <c r="H32" s="15"/>
      <c r="I32" s="24"/>
      <c r="J32" s="24"/>
      <c r="K32" s="476"/>
      <c r="L32" s="15"/>
      <c r="M32" s="476"/>
      <c r="N32" s="15"/>
      <c r="O32" s="2"/>
      <c r="P32" s="15"/>
      <c r="Q32" s="2"/>
      <c r="R32" s="15"/>
      <c r="S32" s="2"/>
      <c r="T32" s="15"/>
      <c r="U32" s="2"/>
      <c r="V32" s="15"/>
      <c r="W32" s="2"/>
      <c r="X32" s="15"/>
      <c r="Y32" s="2"/>
      <c r="Z32" s="23"/>
      <c r="AA32" s="2"/>
      <c r="AB32" s="15"/>
      <c r="AC32" s="45"/>
      <c r="AD32" s="15"/>
      <c r="AE32" s="50"/>
      <c r="AF32" s="75"/>
      <c r="AG32" s="45"/>
      <c r="AH32" s="15"/>
      <c r="AI32" s="45"/>
      <c r="AJ32" s="15"/>
      <c r="AK32" s="50"/>
      <c r="AL32" s="75"/>
    </row>
    <row r="33" spans="2:38" ht="27.75" customHeight="1" hidden="1">
      <c r="B33" s="69" t="s">
        <v>23</v>
      </c>
      <c r="C33" s="476"/>
      <c r="D33" s="610"/>
      <c r="E33" s="476"/>
      <c r="F33" s="15"/>
      <c r="G33" s="476"/>
      <c r="H33" s="15"/>
      <c r="I33" s="24"/>
      <c r="J33" s="24"/>
      <c r="K33" s="476"/>
      <c r="L33" s="15"/>
      <c r="M33" s="476"/>
      <c r="N33" s="15"/>
      <c r="O33" s="2"/>
      <c r="P33" s="15"/>
      <c r="Q33" s="2"/>
      <c r="R33" s="15"/>
      <c r="S33" s="2"/>
      <c r="T33" s="15"/>
      <c r="U33" s="2"/>
      <c r="V33" s="15"/>
      <c r="W33" s="2"/>
      <c r="X33" s="15"/>
      <c r="Y33" s="2"/>
      <c r="Z33" s="23"/>
      <c r="AA33" s="2"/>
      <c r="AB33" s="15"/>
      <c r="AC33" s="45"/>
      <c r="AD33" s="15"/>
      <c r="AE33" s="50"/>
      <c r="AF33" s="75"/>
      <c r="AG33" s="45"/>
      <c r="AH33" s="15"/>
      <c r="AI33" s="45"/>
      <c r="AJ33" s="15"/>
      <c r="AK33" s="50"/>
      <c r="AL33" s="75"/>
    </row>
    <row r="34" spans="2:38" ht="27.75" customHeight="1">
      <c r="B34" s="69" t="s">
        <v>56</v>
      </c>
      <c r="C34" s="476"/>
      <c r="D34" s="610"/>
      <c r="E34" s="476"/>
      <c r="F34" s="15"/>
      <c r="G34" s="476"/>
      <c r="H34" s="15"/>
      <c r="I34" s="24"/>
      <c r="J34" s="24"/>
      <c r="K34" s="476"/>
      <c r="L34" s="15"/>
      <c r="M34" s="476"/>
      <c r="N34" s="15"/>
      <c r="O34" s="2"/>
      <c r="P34" s="15"/>
      <c r="Q34" s="2"/>
      <c r="R34" s="15"/>
      <c r="S34" s="2"/>
      <c r="T34" s="15"/>
      <c r="U34" s="2"/>
      <c r="V34" s="15"/>
      <c r="W34" s="2"/>
      <c r="X34" s="15">
        <v>498</v>
      </c>
      <c r="Y34" s="2"/>
      <c r="Z34" s="23">
        <v>560</v>
      </c>
      <c r="AA34" s="2"/>
      <c r="AB34" s="15">
        <v>1132</v>
      </c>
      <c r="AC34" s="45"/>
      <c r="AD34" s="15">
        <v>530</v>
      </c>
      <c r="AE34" s="50"/>
      <c r="AF34" s="75">
        <v>340</v>
      </c>
      <c r="AG34" s="45"/>
      <c r="AH34" s="15">
        <v>326</v>
      </c>
      <c r="AI34" s="45"/>
      <c r="AJ34" s="15">
        <v>270</v>
      </c>
      <c r="AK34" s="50"/>
      <c r="AL34" s="75">
        <v>214</v>
      </c>
    </row>
    <row r="35" spans="2:38" ht="27.75" customHeight="1">
      <c r="B35" s="69" t="s">
        <v>57</v>
      </c>
      <c r="C35" s="476"/>
      <c r="D35" s="610"/>
      <c r="E35" s="476"/>
      <c r="F35" s="15"/>
      <c r="G35" s="476"/>
      <c r="H35" s="15"/>
      <c r="I35" s="24"/>
      <c r="J35" s="24"/>
      <c r="K35" s="476"/>
      <c r="L35" s="15"/>
      <c r="M35" s="476"/>
      <c r="N35" s="15"/>
      <c r="O35" s="2"/>
      <c r="P35" s="15"/>
      <c r="Q35" s="2"/>
      <c r="R35" s="15">
        <v>333</v>
      </c>
      <c r="S35" s="2"/>
      <c r="T35" s="15"/>
      <c r="U35" s="2"/>
      <c r="V35" s="15"/>
      <c r="W35" s="2"/>
      <c r="X35" s="15"/>
      <c r="Y35" s="2"/>
      <c r="Z35" s="23"/>
      <c r="AA35" s="2"/>
      <c r="AB35" s="15"/>
      <c r="AC35" s="45"/>
      <c r="AD35" s="15"/>
      <c r="AE35" s="50"/>
      <c r="AF35" s="75"/>
      <c r="AG35" s="45"/>
      <c r="AH35" s="15"/>
      <c r="AI35" s="45"/>
      <c r="AJ35" s="15"/>
      <c r="AK35" s="50"/>
      <c r="AL35" s="75">
        <v>242</v>
      </c>
    </row>
    <row r="36" spans="2:38" ht="27.75" customHeight="1">
      <c r="B36" s="69" t="s">
        <v>185</v>
      </c>
      <c r="C36" s="476"/>
      <c r="D36" s="610"/>
      <c r="E36" s="476"/>
      <c r="F36" s="15"/>
      <c r="G36" s="476"/>
      <c r="H36" s="15"/>
      <c r="I36" s="24"/>
      <c r="J36" s="24"/>
      <c r="K36" s="476"/>
      <c r="L36" s="15"/>
      <c r="M36" s="476"/>
      <c r="N36" s="15"/>
      <c r="O36" s="2"/>
      <c r="P36" s="15"/>
      <c r="Q36" s="2"/>
      <c r="R36" s="15"/>
      <c r="S36" s="2"/>
      <c r="T36" s="15"/>
      <c r="U36" s="2"/>
      <c r="V36" s="15"/>
      <c r="W36" s="2"/>
      <c r="X36" s="15">
        <v>921</v>
      </c>
      <c r="Y36" s="2"/>
      <c r="Z36" s="15">
        <v>815</v>
      </c>
      <c r="AA36" s="2"/>
      <c r="AB36" s="15">
        <v>527</v>
      </c>
      <c r="AC36" s="45"/>
      <c r="AD36" s="15">
        <v>627</v>
      </c>
      <c r="AE36" s="50"/>
      <c r="AF36" s="75">
        <v>383</v>
      </c>
      <c r="AG36" s="45"/>
      <c r="AH36" s="15">
        <v>570</v>
      </c>
      <c r="AI36" s="45"/>
      <c r="AJ36" s="15"/>
      <c r="AK36" s="50"/>
      <c r="AL36" s="75"/>
    </row>
    <row r="37" spans="2:38" ht="27.75" customHeight="1" hidden="1">
      <c r="B37" s="69"/>
      <c r="C37" s="476"/>
      <c r="D37" s="610"/>
      <c r="E37" s="476"/>
      <c r="F37" s="15"/>
      <c r="G37" s="476"/>
      <c r="H37" s="15"/>
      <c r="I37" s="24"/>
      <c r="J37" s="24"/>
      <c r="K37" s="476"/>
      <c r="L37" s="15"/>
      <c r="M37" s="476"/>
      <c r="N37" s="15"/>
      <c r="O37" s="2"/>
      <c r="P37" s="15"/>
      <c r="Q37" s="2"/>
      <c r="R37" s="15"/>
      <c r="S37" s="2"/>
      <c r="T37" s="15"/>
      <c r="U37" s="2"/>
      <c r="V37" s="15"/>
      <c r="W37" s="2"/>
      <c r="X37" s="15"/>
      <c r="Y37" s="2"/>
      <c r="Z37" s="24"/>
      <c r="AA37" s="2"/>
      <c r="AB37" s="15"/>
      <c r="AC37" s="45"/>
      <c r="AD37" s="15"/>
      <c r="AE37" s="50"/>
      <c r="AF37" s="75"/>
      <c r="AG37" s="45"/>
      <c r="AH37" s="15"/>
      <c r="AI37" s="45"/>
      <c r="AJ37" s="15"/>
      <c r="AK37" s="50"/>
      <c r="AL37" s="75"/>
    </row>
    <row r="38" spans="2:38" ht="27.75" customHeight="1">
      <c r="B38" s="69" t="s">
        <v>223</v>
      </c>
      <c r="C38" s="476"/>
      <c r="D38" s="610">
        <v>945</v>
      </c>
      <c r="E38" s="476"/>
      <c r="F38" s="15">
        <v>280</v>
      </c>
      <c r="G38" s="476"/>
      <c r="H38" s="15">
        <v>461</v>
      </c>
      <c r="I38" s="24"/>
      <c r="J38" s="24">
        <v>311</v>
      </c>
      <c r="K38" s="476"/>
      <c r="L38" s="15">
        <v>33</v>
      </c>
      <c r="M38" s="476"/>
      <c r="N38" s="15"/>
      <c r="O38" s="2"/>
      <c r="P38" s="15"/>
      <c r="Q38" s="2"/>
      <c r="R38" s="15"/>
      <c r="S38" s="2"/>
      <c r="T38" s="15">
        <v>404</v>
      </c>
      <c r="U38" s="2"/>
      <c r="V38" s="15">
        <v>173</v>
      </c>
      <c r="W38" s="2"/>
      <c r="X38" s="15"/>
      <c r="Y38" s="2"/>
      <c r="Z38" s="24"/>
      <c r="AA38" s="2"/>
      <c r="AB38" s="15"/>
      <c r="AC38" s="45"/>
      <c r="AD38" s="15"/>
      <c r="AE38" s="50"/>
      <c r="AF38" s="75"/>
      <c r="AG38" s="45"/>
      <c r="AH38" s="15"/>
      <c r="AI38" s="45"/>
      <c r="AJ38" s="15"/>
      <c r="AK38" s="50"/>
      <c r="AL38" s="75"/>
    </row>
    <row r="39" spans="2:38" ht="27.75" customHeight="1">
      <c r="B39" s="69" t="s">
        <v>246</v>
      </c>
      <c r="C39" s="481"/>
      <c r="D39" s="610">
        <v>285</v>
      </c>
      <c r="E39" s="481"/>
      <c r="F39" s="308">
        <v>224</v>
      </c>
      <c r="G39" s="481"/>
      <c r="H39" s="308">
        <v>388</v>
      </c>
      <c r="I39" s="416"/>
      <c r="J39" s="416">
        <v>535</v>
      </c>
      <c r="K39" s="481"/>
      <c r="L39" s="308">
        <v>669</v>
      </c>
      <c r="M39" s="481"/>
      <c r="N39" s="308">
        <v>580</v>
      </c>
      <c r="O39" s="2"/>
      <c r="P39" s="308">
        <v>806</v>
      </c>
      <c r="Q39" s="2"/>
      <c r="R39" s="308">
        <v>562</v>
      </c>
      <c r="S39" s="2"/>
      <c r="T39" s="15">
        <v>460</v>
      </c>
      <c r="U39" s="2"/>
      <c r="V39" s="15">
        <v>270</v>
      </c>
      <c r="W39" s="2"/>
      <c r="X39" s="15">
        <v>1025</v>
      </c>
      <c r="Y39" s="2"/>
      <c r="Z39" s="24">
        <v>349</v>
      </c>
      <c r="AA39" s="2"/>
      <c r="AB39" s="15">
        <v>303</v>
      </c>
      <c r="AC39" s="45"/>
      <c r="AD39" s="15">
        <v>280</v>
      </c>
      <c r="AE39" s="50"/>
      <c r="AF39" s="75">
        <v>625</v>
      </c>
      <c r="AG39" s="45"/>
      <c r="AH39" s="15">
        <v>678</v>
      </c>
      <c r="AI39" s="45"/>
      <c r="AJ39" s="15">
        <v>749</v>
      </c>
      <c r="AK39" s="50"/>
      <c r="AL39" s="75">
        <v>539</v>
      </c>
    </row>
    <row r="40" spans="2:38" ht="27.75" customHeight="1">
      <c r="B40" s="70" t="s">
        <v>11</v>
      </c>
      <c r="C40" s="479"/>
      <c r="D40" s="599">
        <v>2217</v>
      </c>
      <c r="E40" s="479"/>
      <c r="F40" s="20">
        <v>1213</v>
      </c>
      <c r="G40" s="479"/>
      <c r="H40" s="20">
        <v>1765</v>
      </c>
      <c r="I40" s="25"/>
      <c r="J40" s="25">
        <v>1691</v>
      </c>
      <c r="K40" s="479"/>
      <c r="L40" s="20">
        <v>2113</v>
      </c>
      <c r="M40" s="479"/>
      <c r="N40" s="20">
        <v>1484</v>
      </c>
      <c r="O40" s="19"/>
      <c r="P40" s="20">
        <v>1697</v>
      </c>
      <c r="Q40" s="19"/>
      <c r="R40" s="20">
        <v>1753</v>
      </c>
      <c r="S40" s="19"/>
      <c r="T40" s="20">
        <v>1724</v>
      </c>
      <c r="U40" s="19"/>
      <c r="V40" s="20">
        <v>1676</v>
      </c>
      <c r="W40" s="19"/>
      <c r="X40" s="20">
        <v>2790</v>
      </c>
      <c r="Y40" s="19"/>
      <c r="Z40" s="25">
        <v>1928</v>
      </c>
      <c r="AA40" s="19"/>
      <c r="AB40" s="20">
        <v>2215</v>
      </c>
      <c r="AC40" s="51"/>
      <c r="AD40" s="20">
        <v>1781</v>
      </c>
      <c r="AE40" s="52"/>
      <c r="AF40" s="76">
        <v>1801</v>
      </c>
      <c r="AG40" s="51"/>
      <c r="AH40" s="20">
        <v>2179</v>
      </c>
      <c r="AI40" s="51"/>
      <c r="AJ40" s="20">
        <v>2120</v>
      </c>
      <c r="AK40" s="52"/>
      <c r="AL40" s="76">
        <v>2031</v>
      </c>
    </row>
    <row r="41" spans="2:38" ht="27.75" customHeight="1">
      <c r="B41" s="80" t="s">
        <v>24</v>
      </c>
      <c r="C41" s="477"/>
      <c r="D41" s="611">
        <v>53054</v>
      </c>
      <c r="E41" s="477"/>
      <c r="F41" s="16">
        <v>49370</v>
      </c>
      <c r="G41" s="477"/>
      <c r="H41" s="16">
        <v>50629</v>
      </c>
      <c r="I41" s="414"/>
      <c r="J41" s="414">
        <v>45608</v>
      </c>
      <c r="K41" s="477"/>
      <c r="L41" s="16">
        <v>39535</v>
      </c>
      <c r="M41" s="477"/>
      <c r="N41" s="16">
        <v>29424</v>
      </c>
      <c r="O41" s="5"/>
      <c r="P41" s="16">
        <v>27984</v>
      </c>
      <c r="Q41" s="5"/>
      <c r="R41" s="16">
        <v>25788</v>
      </c>
      <c r="S41" s="5"/>
      <c r="T41" s="16">
        <v>24724</v>
      </c>
      <c r="U41" s="5"/>
      <c r="V41" s="16">
        <v>25352</v>
      </c>
      <c r="W41" s="5"/>
      <c r="X41" s="16">
        <v>31479</v>
      </c>
      <c r="Y41" s="5"/>
      <c r="Z41" s="30">
        <v>33607</v>
      </c>
      <c r="AA41" s="5"/>
      <c r="AB41" s="16">
        <v>31785</v>
      </c>
      <c r="AC41" s="56"/>
      <c r="AD41" s="16">
        <v>25792</v>
      </c>
      <c r="AE41" s="57"/>
      <c r="AF41" s="78">
        <v>23144</v>
      </c>
      <c r="AG41" s="56"/>
      <c r="AH41" s="16">
        <v>29383</v>
      </c>
      <c r="AI41" s="56"/>
      <c r="AJ41" s="16">
        <v>22774</v>
      </c>
      <c r="AK41" s="57"/>
      <c r="AL41" s="78">
        <v>21661</v>
      </c>
    </row>
    <row r="42" spans="2:38" ht="27.75" customHeight="1">
      <c r="B42" s="64" t="s">
        <v>25</v>
      </c>
      <c r="C42" s="478"/>
      <c r="D42" s="612"/>
      <c r="E42" s="478"/>
      <c r="F42" s="14"/>
      <c r="G42" s="478"/>
      <c r="H42" s="14"/>
      <c r="I42" s="415"/>
      <c r="J42" s="415"/>
      <c r="K42" s="478"/>
      <c r="L42" s="14"/>
      <c r="M42" s="478"/>
      <c r="N42" s="14"/>
      <c r="O42" s="79"/>
      <c r="P42" s="14"/>
      <c r="Q42" s="79"/>
      <c r="R42" s="14"/>
      <c r="S42" s="79"/>
      <c r="T42" s="14"/>
      <c r="U42" s="79"/>
      <c r="V42" s="14"/>
      <c r="W42" s="79"/>
      <c r="X42" s="14"/>
      <c r="Y42" s="79"/>
      <c r="Z42" s="81"/>
      <c r="AA42" s="79"/>
      <c r="AB42" s="14"/>
      <c r="AC42" s="82"/>
      <c r="AD42" s="14"/>
      <c r="AE42" s="83"/>
      <c r="AF42" s="84"/>
      <c r="AG42" s="82"/>
      <c r="AH42" s="14"/>
      <c r="AI42" s="82"/>
      <c r="AJ42" s="14"/>
      <c r="AK42" s="83"/>
      <c r="AL42" s="84"/>
    </row>
    <row r="43" spans="2:38" ht="27.75" customHeight="1">
      <c r="B43" s="69" t="s">
        <v>26</v>
      </c>
      <c r="C43" s="474"/>
      <c r="D43" s="603">
        <v>164</v>
      </c>
      <c r="E43" s="474"/>
      <c r="F43" s="3">
        <v>291</v>
      </c>
      <c r="G43" s="474"/>
      <c r="H43" s="3">
        <v>444</v>
      </c>
      <c r="I43" s="23"/>
      <c r="J43" s="23">
        <v>508</v>
      </c>
      <c r="K43" s="474"/>
      <c r="L43" s="3">
        <v>1297</v>
      </c>
      <c r="M43" s="474"/>
      <c r="N43" s="3">
        <v>869</v>
      </c>
      <c r="O43" s="2"/>
      <c r="P43" s="3">
        <v>380</v>
      </c>
      <c r="Q43" s="2"/>
      <c r="R43" s="3">
        <v>151</v>
      </c>
      <c r="S43" s="2"/>
      <c r="T43" s="3">
        <v>559</v>
      </c>
      <c r="U43" s="2"/>
      <c r="V43" s="3">
        <v>500</v>
      </c>
      <c r="W43" s="2"/>
      <c r="X43" s="3">
        <v>900</v>
      </c>
      <c r="Y43" s="2"/>
      <c r="Z43" s="23">
        <v>1072</v>
      </c>
      <c r="AA43" s="2"/>
      <c r="AB43" s="3">
        <v>121</v>
      </c>
      <c r="AC43" s="45"/>
      <c r="AD43" s="3">
        <v>146</v>
      </c>
      <c r="AE43" s="50"/>
      <c r="AF43" s="75">
        <v>323</v>
      </c>
      <c r="AG43" s="45"/>
      <c r="AH43" s="3">
        <v>385</v>
      </c>
      <c r="AI43" s="45"/>
      <c r="AJ43" s="3">
        <v>170</v>
      </c>
      <c r="AK43" s="50"/>
      <c r="AL43" s="75">
        <v>1077</v>
      </c>
    </row>
    <row r="44" spans="2:38" ht="27.75" customHeight="1">
      <c r="B44" s="69" t="s">
        <v>27</v>
      </c>
      <c r="C44" s="474"/>
      <c r="D44" s="603">
        <v>660</v>
      </c>
      <c r="E44" s="474"/>
      <c r="F44" s="3"/>
      <c r="G44" s="474"/>
      <c r="H44" s="3"/>
      <c r="I44" s="23"/>
      <c r="J44" s="23"/>
      <c r="K44" s="474"/>
      <c r="L44" s="3"/>
      <c r="M44" s="474"/>
      <c r="N44" s="3"/>
      <c r="O44" s="2"/>
      <c r="P44" s="3"/>
      <c r="Q44" s="2"/>
      <c r="R44" s="3"/>
      <c r="S44" s="2"/>
      <c r="T44" s="3"/>
      <c r="U44" s="2"/>
      <c r="V44" s="3"/>
      <c r="W44" s="2"/>
      <c r="X44" s="3"/>
      <c r="Y44" s="2"/>
      <c r="Z44" s="23"/>
      <c r="AA44" s="2"/>
      <c r="AB44" s="3"/>
      <c r="AC44" s="45"/>
      <c r="AD44" s="3"/>
      <c r="AE44" s="50"/>
      <c r="AF44" s="75"/>
      <c r="AG44" s="45"/>
      <c r="AH44" s="3"/>
      <c r="AI44" s="45"/>
      <c r="AJ44" s="3">
        <v>857</v>
      </c>
      <c r="AK44" s="50"/>
      <c r="AL44" s="75">
        <v>310</v>
      </c>
    </row>
    <row r="45" spans="2:38" ht="27.75" customHeight="1" hidden="1">
      <c r="B45" s="69" t="s">
        <v>28</v>
      </c>
      <c r="C45" s="474"/>
      <c r="D45" s="3"/>
      <c r="E45" s="474"/>
      <c r="F45" s="3"/>
      <c r="G45" s="474"/>
      <c r="H45" s="3"/>
      <c r="I45" s="23"/>
      <c r="J45" s="23"/>
      <c r="K45" s="474"/>
      <c r="L45" s="3"/>
      <c r="M45" s="474"/>
      <c r="N45" s="3"/>
      <c r="O45" s="2"/>
      <c r="P45" s="3"/>
      <c r="Q45" s="2"/>
      <c r="R45" s="3"/>
      <c r="S45" s="2"/>
      <c r="T45" s="3"/>
      <c r="U45" s="2"/>
      <c r="V45" s="3"/>
      <c r="W45" s="2"/>
      <c r="X45" s="3"/>
      <c r="Y45" s="2"/>
      <c r="Z45" s="23"/>
      <c r="AA45" s="2"/>
      <c r="AB45" s="3"/>
      <c r="AC45" s="45"/>
      <c r="AD45" s="3"/>
      <c r="AE45" s="54"/>
      <c r="AF45" s="75"/>
      <c r="AG45" s="45"/>
      <c r="AH45" s="3"/>
      <c r="AI45" s="45"/>
      <c r="AJ45" s="3"/>
      <c r="AK45" s="54"/>
      <c r="AL45" s="75"/>
    </row>
    <row r="46" spans="2:38" ht="27.75" customHeight="1" hidden="1">
      <c r="B46" s="69" t="s">
        <v>29</v>
      </c>
      <c r="C46" s="474"/>
      <c r="D46" s="3"/>
      <c r="E46" s="474"/>
      <c r="F46" s="3"/>
      <c r="G46" s="474"/>
      <c r="H46" s="3"/>
      <c r="I46" s="23"/>
      <c r="J46" s="23"/>
      <c r="K46" s="474"/>
      <c r="L46" s="3"/>
      <c r="M46" s="474"/>
      <c r="N46" s="3"/>
      <c r="O46" s="2"/>
      <c r="P46" s="3"/>
      <c r="Q46" s="2"/>
      <c r="R46" s="3"/>
      <c r="S46" s="2"/>
      <c r="T46" s="3"/>
      <c r="U46" s="2"/>
      <c r="V46" s="3"/>
      <c r="W46" s="2"/>
      <c r="X46" s="3"/>
      <c r="Y46" s="2"/>
      <c r="Z46" s="23"/>
      <c r="AA46" s="2"/>
      <c r="AB46" s="3"/>
      <c r="AC46" s="45"/>
      <c r="AD46" s="3"/>
      <c r="AE46" s="54"/>
      <c r="AF46" s="75"/>
      <c r="AG46" s="45"/>
      <c r="AH46" s="3"/>
      <c r="AI46" s="45"/>
      <c r="AJ46" s="3"/>
      <c r="AK46" s="54"/>
      <c r="AL46" s="75"/>
    </row>
    <row r="47" spans="2:38" ht="27.75" customHeight="1" hidden="1">
      <c r="B47" s="69" t="s">
        <v>30</v>
      </c>
      <c r="C47" s="474"/>
      <c r="D47" s="3"/>
      <c r="E47" s="474"/>
      <c r="F47" s="3"/>
      <c r="G47" s="474"/>
      <c r="H47" s="3"/>
      <c r="I47" s="23"/>
      <c r="J47" s="23"/>
      <c r="K47" s="474"/>
      <c r="L47" s="3"/>
      <c r="M47" s="474"/>
      <c r="N47" s="3"/>
      <c r="O47" s="2"/>
      <c r="P47" s="3"/>
      <c r="Q47" s="2"/>
      <c r="R47" s="3"/>
      <c r="S47" s="2"/>
      <c r="T47" s="3"/>
      <c r="U47" s="2"/>
      <c r="V47" s="3"/>
      <c r="W47" s="2"/>
      <c r="X47" s="3"/>
      <c r="Y47" s="2"/>
      <c r="Z47" s="23"/>
      <c r="AA47" s="2"/>
      <c r="AB47" s="3"/>
      <c r="AC47" s="45"/>
      <c r="AD47" s="3"/>
      <c r="AE47" s="54"/>
      <c r="AF47" s="75"/>
      <c r="AG47" s="45"/>
      <c r="AH47" s="3"/>
      <c r="AI47" s="45"/>
      <c r="AJ47" s="3"/>
      <c r="AK47" s="54"/>
      <c r="AL47" s="75"/>
    </row>
    <row r="48" spans="2:38" ht="27.75" customHeight="1" hidden="1">
      <c r="B48" s="69" t="s">
        <v>31</v>
      </c>
      <c r="C48" s="474"/>
      <c r="D48" s="3"/>
      <c r="E48" s="474"/>
      <c r="F48" s="3"/>
      <c r="G48" s="474"/>
      <c r="H48" s="3"/>
      <c r="I48" s="23"/>
      <c r="J48" s="23"/>
      <c r="K48" s="474"/>
      <c r="L48" s="3"/>
      <c r="M48" s="474"/>
      <c r="N48" s="3"/>
      <c r="O48" s="2"/>
      <c r="P48" s="3"/>
      <c r="Q48" s="2"/>
      <c r="R48" s="3"/>
      <c r="S48" s="2"/>
      <c r="T48" s="3"/>
      <c r="U48" s="2"/>
      <c r="V48" s="3"/>
      <c r="W48" s="2"/>
      <c r="X48" s="3"/>
      <c r="Y48" s="2"/>
      <c r="Z48" s="23"/>
      <c r="AA48" s="2"/>
      <c r="AB48" s="3"/>
      <c r="AC48" s="45"/>
      <c r="AD48" s="3"/>
      <c r="AE48" s="54"/>
      <c r="AF48" s="75"/>
      <c r="AG48" s="45"/>
      <c r="AH48" s="3"/>
      <c r="AI48" s="45"/>
      <c r="AJ48" s="3"/>
      <c r="AK48" s="54"/>
      <c r="AL48" s="75"/>
    </row>
    <row r="49" spans="2:38" ht="27.75" customHeight="1" hidden="1">
      <c r="B49" s="69" t="s">
        <v>32</v>
      </c>
      <c r="C49" s="474"/>
      <c r="D49" s="3"/>
      <c r="E49" s="474"/>
      <c r="F49" s="3"/>
      <c r="G49" s="474"/>
      <c r="H49" s="3"/>
      <c r="I49" s="23"/>
      <c r="J49" s="23"/>
      <c r="K49" s="474"/>
      <c r="L49" s="3"/>
      <c r="M49" s="474"/>
      <c r="N49" s="3"/>
      <c r="O49" s="2"/>
      <c r="P49" s="3"/>
      <c r="Q49" s="2"/>
      <c r="R49" s="3"/>
      <c r="S49" s="2"/>
      <c r="T49" s="3"/>
      <c r="U49" s="2"/>
      <c r="V49" s="3"/>
      <c r="W49" s="2"/>
      <c r="X49" s="3"/>
      <c r="Y49" s="2"/>
      <c r="Z49" s="23"/>
      <c r="AA49" s="2"/>
      <c r="AB49" s="3"/>
      <c r="AC49" s="45"/>
      <c r="AD49" s="3"/>
      <c r="AE49" s="54"/>
      <c r="AF49" s="75"/>
      <c r="AG49" s="45"/>
      <c r="AH49" s="3"/>
      <c r="AI49" s="45"/>
      <c r="AJ49" s="3"/>
      <c r="AK49" s="54"/>
      <c r="AL49" s="75"/>
    </row>
    <row r="50" spans="2:38" ht="27.75" customHeight="1" hidden="1">
      <c r="B50" s="69" t="s">
        <v>33</v>
      </c>
      <c r="C50" s="474"/>
      <c r="D50" s="3"/>
      <c r="E50" s="474"/>
      <c r="F50" s="3"/>
      <c r="G50" s="474"/>
      <c r="H50" s="3"/>
      <c r="I50" s="23"/>
      <c r="J50" s="23"/>
      <c r="K50" s="474"/>
      <c r="L50" s="3"/>
      <c r="M50" s="474"/>
      <c r="N50" s="3"/>
      <c r="O50" s="2"/>
      <c r="P50" s="3"/>
      <c r="Q50" s="2"/>
      <c r="R50" s="3"/>
      <c r="S50" s="2"/>
      <c r="T50" s="3"/>
      <c r="U50" s="2"/>
      <c r="V50" s="3"/>
      <c r="W50" s="2"/>
      <c r="X50" s="3"/>
      <c r="Y50" s="2"/>
      <c r="Z50" s="23"/>
      <c r="AA50" s="2"/>
      <c r="AB50" s="3"/>
      <c r="AC50" s="45"/>
      <c r="AD50" s="3"/>
      <c r="AE50" s="54"/>
      <c r="AF50" s="75"/>
      <c r="AG50" s="45"/>
      <c r="AH50" s="3"/>
      <c r="AI50" s="45"/>
      <c r="AJ50" s="3"/>
      <c r="AK50" s="54"/>
      <c r="AL50" s="75"/>
    </row>
    <row r="51" spans="2:38" ht="27.75" customHeight="1">
      <c r="B51" s="69" t="s">
        <v>186</v>
      </c>
      <c r="C51" s="474"/>
      <c r="D51" s="3"/>
      <c r="E51" s="474"/>
      <c r="F51" s="3"/>
      <c r="G51" s="474"/>
      <c r="H51" s="3"/>
      <c r="I51" s="23"/>
      <c r="J51" s="23"/>
      <c r="K51" s="474"/>
      <c r="L51" s="3"/>
      <c r="M51" s="474"/>
      <c r="N51" s="3"/>
      <c r="O51" s="2"/>
      <c r="P51" s="3"/>
      <c r="Q51" s="2"/>
      <c r="R51" s="3"/>
      <c r="S51" s="2"/>
      <c r="T51" s="3"/>
      <c r="U51" s="2"/>
      <c r="V51" s="3"/>
      <c r="W51" s="2"/>
      <c r="X51" s="3"/>
      <c r="Y51" s="2"/>
      <c r="Z51" s="23"/>
      <c r="AA51" s="2"/>
      <c r="AB51" s="3">
        <v>1463</v>
      </c>
      <c r="AC51" s="45"/>
      <c r="AD51" s="3"/>
      <c r="AE51" s="54"/>
      <c r="AF51" s="75"/>
      <c r="AG51" s="45"/>
      <c r="AH51" s="3"/>
      <c r="AI51" s="45"/>
      <c r="AJ51" s="3"/>
      <c r="AK51" s="54"/>
      <c r="AL51" s="75"/>
    </row>
    <row r="52" spans="2:38" ht="27.75" customHeight="1" hidden="1">
      <c r="B52" s="69" t="s">
        <v>34</v>
      </c>
      <c r="C52" s="474"/>
      <c r="D52" s="3"/>
      <c r="E52" s="474"/>
      <c r="F52" s="3"/>
      <c r="G52" s="474"/>
      <c r="H52" s="3"/>
      <c r="I52" s="23"/>
      <c r="J52" s="23"/>
      <c r="K52" s="474"/>
      <c r="L52" s="3"/>
      <c r="M52" s="474"/>
      <c r="N52" s="3"/>
      <c r="O52" s="2"/>
      <c r="P52" s="3"/>
      <c r="Q52" s="2"/>
      <c r="R52" s="3"/>
      <c r="S52" s="2"/>
      <c r="T52" s="3"/>
      <c r="U52" s="2"/>
      <c r="V52" s="3"/>
      <c r="W52" s="2"/>
      <c r="X52" s="3"/>
      <c r="Y52" s="2"/>
      <c r="Z52" s="23"/>
      <c r="AA52" s="2"/>
      <c r="AB52" s="3"/>
      <c r="AC52" s="45"/>
      <c r="AD52" s="3"/>
      <c r="AE52" s="54"/>
      <c r="AF52" s="75"/>
      <c r="AG52" s="45"/>
      <c r="AH52" s="3"/>
      <c r="AI52" s="45"/>
      <c r="AJ52" s="3"/>
      <c r="AK52" s="54"/>
      <c r="AL52" s="75"/>
    </row>
    <row r="53" spans="2:38" ht="27.75" customHeight="1" hidden="1">
      <c r="B53" s="69" t="s">
        <v>35</v>
      </c>
      <c r="C53" s="476"/>
      <c r="D53" s="15"/>
      <c r="E53" s="476"/>
      <c r="F53" s="15"/>
      <c r="G53" s="476"/>
      <c r="H53" s="15"/>
      <c r="I53" s="24"/>
      <c r="J53" s="24"/>
      <c r="K53" s="476"/>
      <c r="L53" s="15"/>
      <c r="M53" s="476"/>
      <c r="N53" s="15"/>
      <c r="O53" s="2"/>
      <c r="P53" s="15"/>
      <c r="Q53" s="2"/>
      <c r="R53" s="15"/>
      <c r="S53" s="2"/>
      <c r="T53" s="15"/>
      <c r="U53" s="2"/>
      <c r="V53" s="15"/>
      <c r="W53" s="2"/>
      <c r="X53" s="15"/>
      <c r="Y53" s="2"/>
      <c r="Z53" s="23"/>
      <c r="AA53" s="2"/>
      <c r="AB53" s="15"/>
      <c r="AC53" s="45"/>
      <c r="AD53" s="15"/>
      <c r="AE53" s="54"/>
      <c r="AF53" s="75"/>
      <c r="AG53" s="45"/>
      <c r="AH53" s="15"/>
      <c r="AI53" s="45"/>
      <c r="AJ53" s="15"/>
      <c r="AK53" s="54"/>
      <c r="AL53" s="75"/>
    </row>
    <row r="54" spans="2:38" ht="27.75" customHeight="1">
      <c r="B54" s="69" t="s">
        <v>187</v>
      </c>
      <c r="C54" s="476"/>
      <c r="D54" s="15"/>
      <c r="E54" s="476"/>
      <c r="F54" s="15"/>
      <c r="G54" s="476"/>
      <c r="H54" s="15"/>
      <c r="I54" s="24"/>
      <c r="J54" s="24"/>
      <c r="K54" s="476"/>
      <c r="L54" s="15"/>
      <c r="M54" s="476"/>
      <c r="N54" s="15"/>
      <c r="O54" s="2"/>
      <c r="P54" s="15"/>
      <c r="Q54" s="2"/>
      <c r="R54" s="15"/>
      <c r="S54" s="2"/>
      <c r="T54" s="15"/>
      <c r="U54" s="2"/>
      <c r="V54" s="15"/>
      <c r="W54" s="2"/>
      <c r="X54" s="15">
        <v>1961</v>
      </c>
      <c r="Y54" s="2"/>
      <c r="Z54" s="23"/>
      <c r="AA54" s="2"/>
      <c r="AB54" s="15"/>
      <c r="AC54" s="45"/>
      <c r="AD54" s="15"/>
      <c r="AE54" s="54"/>
      <c r="AF54" s="75"/>
      <c r="AG54" s="45"/>
      <c r="AH54" s="15"/>
      <c r="AI54" s="45"/>
      <c r="AJ54" s="15"/>
      <c r="AK54" s="54"/>
      <c r="AL54" s="75"/>
    </row>
    <row r="55" spans="2:38" ht="27.75" customHeight="1">
      <c r="B55" s="69" t="s">
        <v>200</v>
      </c>
      <c r="C55" s="476"/>
      <c r="D55" s="15"/>
      <c r="E55" s="476"/>
      <c r="F55" s="15"/>
      <c r="G55" s="476"/>
      <c r="H55" s="15"/>
      <c r="I55" s="24"/>
      <c r="J55" s="24"/>
      <c r="K55" s="476"/>
      <c r="L55" s="15"/>
      <c r="M55" s="476"/>
      <c r="N55" s="15"/>
      <c r="O55" s="2"/>
      <c r="P55" s="15"/>
      <c r="Q55" s="2"/>
      <c r="R55" s="15"/>
      <c r="S55" s="2"/>
      <c r="T55" s="15"/>
      <c r="U55" s="2"/>
      <c r="V55" s="15"/>
      <c r="W55" s="2"/>
      <c r="X55" s="15"/>
      <c r="Y55" s="2"/>
      <c r="Z55" s="23"/>
      <c r="AA55" s="2"/>
      <c r="AB55" s="15"/>
      <c r="AC55" s="45"/>
      <c r="AD55" s="15">
        <v>49</v>
      </c>
      <c r="AE55" s="54"/>
      <c r="AF55" s="75">
        <v>5907</v>
      </c>
      <c r="AG55" s="45"/>
      <c r="AH55" s="15"/>
      <c r="AI55" s="45"/>
      <c r="AJ55" s="15"/>
      <c r="AK55" s="54"/>
      <c r="AL55" s="75"/>
    </row>
    <row r="56" spans="2:38" ht="27.75" customHeight="1">
      <c r="B56" s="69" t="s">
        <v>201</v>
      </c>
      <c r="C56" s="476"/>
      <c r="D56" s="15"/>
      <c r="E56" s="476"/>
      <c r="F56" s="15"/>
      <c r="G56" s="476"/>
      <c r="H56" s="15"/>
      <c r="I56" s="24"/>
      <c r="J56" s="24"/>
      <c r="K56" s="476"/>
      <c r="L56" s="15"/>
      <c r="M56" s="476"/>
      <c r="N56" s="15"/>
      <c r="O56" s="2"/>
      <c r="P56" s="15"/>
      <c r="Q56" s="2"/>
      <c r="R56" s="15"/>
      <c r="S56" s="2"/>
      <c r="T56" s="15"/>
      <c r="U56" s="2"/>
      <c r="V56" s="15"/>
      <c r="W56" s="2"/>
      <c r="X56" s="15"/>
      <c r="Y56" s="2"/>
      <c r="Z56" s="23"/>
      <c r="AA56" s="2"/>
      <c r="AB56" s="15"/>
      <c r="AC56" s="45"/>
      <c r="AD56" s="15">
        <v>3653</v>
      </c>
      <c r="AE56" s="54"/>
      <c r="AF56" s="75"/>
      <c r="AG56" s="45"/>
      <c r="AH56" s="15"/>
      <c r="AI56" s="45"/>
      <c r="AJ56" s="15"/>
      <c r="AK56" s="54"/>
      <c r="AL56" s="75"/>
    </row>
    <row r="57" spans="2:38" ht="27.75" customHeight="1">
      <c r="B57" s="69" t="s">
        <v>188</v>
      </c>
      <c r="C57" s="476"/>
      <c r="D57" s="15"/>
      <c r="E57" s="476"/>
      <c r="F57" s="15"/>
      <c r="G57" s="476"/>
      <c r="H57" s="15"/>
      <c r="I57" s="24"/>
      <c r="J57" s="24"/>
      <c r="K57" s="476"/>
      <c r="L57" s="15"/>
      <c r="M57" s="476"/>
      <c r="N57" s="15"/>
      <c r="O57" s="2"/>
      <c r="P57" s="15"/>
      <c r="Q57" s="2"/>
      <c r="R57" s="15"/>
      <c r="S57" s="2"/>
      <c r="T57" s="15"/>
      <c r="U57" s="2"/>
      <c r="V57" s="15"/>
      <c r="W57" s="2"/>
      <c r="X57" s="15"/>
      <c r="Y57" s="2"/>
      <c r="Z57" s="23"/>
      <c r="AA57" s="2"/>
      <c r="AB57" s="15"/>
      <c r="AC57" s="45"/>
      <c r="AD57" s="15"/>
      <c r="AE57" s="54"/>
      <c r="AF57" s="75"/>
      <c r="AG57" s="45"/>
      <c r="AH57" s="15"/>
      <c r="AI57" s="45"/>
      <c r="AJ57" s="15"/>
      <c r="AK57" s="54"/>
      <c r="AL57" s="75">
        <v>1097</v>
      </c>
    </row>
    <row r="58" spans="2:38" ht="27.75" customHeight="1">
      <c r="B58" s="69" t="s">
        <v>189</v>
      </c>
      <c r="C58" s="476"/>
      <c r="D58" s="15"/>
      <c r="E58" s="476"/>
      <c r="F58" s="15"/>
      <c r="G58" s="476"/>
      <c r="H58" s="15"/>
      <c r="I58" s="24"/>
      <c r="J58" s="24"/>
      <c r="K58" s="476"/>
      <c r="L58" s="15"/>
      <c r="M58" s="476"/>
      <c r="N58" s="15"/>
      <c r="O58" s="2"/>
      <c r="P58" s="15"/>
      <c r="Q58" s="2"/>
      <c r="R58" s="15"/>
      <c r="S58" s="2"/>
      <c r="T58" s="15"/>
      <c r="U58" s="2"/>
      <c r="V58" s="15"/>
      <c r="W58" s="2"/>
      <c r="X58" s="15"/>
      <c r="Y58" s="2"/>
      <c r="Z58" s="23"/>
      <c r="AA58" s="2"/>
      <c r="AB58" s="15"/>
      <c r="AC58" s="45"/>
      <c r="AD58" s="15"/>
      <c r="AE58" s="54"/>
      <c r="AF58" s="75"/>
      <c r="AG58" s="45"/>
      <c r="AH58" s="15"/>
      <c r="AI58" s="45"/>
      <c r="AJ58" s="15"/>
      <c r="AK58" s="54"/>
      <c r="AL58" s="75">
        <v>13</v>
      </c>
    </row>
    <row r="59" spans="2:38" ht="27.75" customHeight="1">
      <c r="B59" s="69" t="s">
        <v>190</v>
      </c>
      <c r="C59" s="476"/>
      <c r="D59" s="15"/>
      <c r="E59" s="476"/>
      <c r="F59" s="15"/>
      <c r="G59" s="476"/>
      <c r="H59" s="15"/>
      <c r="I59" s="24"/>
      <c r="J59" s="24"/>
      <c r="K59" s="476"/>
      <c r="L59" s="15"/>
      <c r="M59" s="476"/>
      <c r="N59" s="15"/>
      <c r="O59" s="2"/>
      <c r="P59" s="15"/>
      <c r="Q59" s="2"/>
      <c r="R59" s="15"/>
      <c r="S59" s="2"/>
      <c r="T59" s="15"/>
      <c r="U59" s="2"/>
      <c r="V59" s="15"/>
      <c r="W59" s="2"/>
      <c r="X59" s="15"/>
      <c r="Y59" s="2"/>
      <c r="Z59" s="23"/>
      <c r="AA59" s="2"/>
      <c r="AB59" s="15"/>
      <c r="AC59" s="45"/>
      <c r="AD59" s="15"/>
      <c r="AE59" s="54"/>
      <c r="AF59" s="75"/>
      <c r="AG59" s="45"/>
      <c r="AH59" s="15"/>
      <c r="AI59" s="45"/>
      <c r="AJ59" s="15"/>
      <c r="AK59" s="54"/>
      <c r="AL59" s="75">
        <v>219</v>
      </c>
    </row>
    <row r="60" spans="2:38" ht="27.75" customHeight="1">
      <c r="B60" s="420" t="s">
        <v>287</v>
      </c>
      <c r="C60" s="476"/>
      <c r="D60" s="523"/>
      <c r="E60" s="476"/>
      <c r="F60" s="523"/>
      <c r="G60" s="476"/>
      <c r="H60" s="523"/>
      <c r="I60" s="24"/>
      <c r="J60" s="504"/>
      <c r="K60" s="476"/>
      <c r="L60" s="523"/>
      <c r="M60" s="476"/>
      <c r="N60" s="15">
        <v>112</v>
      </c>
      <c r="O60" s="2"/>
      <c r="P60" s="15"/>
      <c r="Q60" s="2"/>
      <c r="R60" s="15"/>
      <c r="S60" s="2"/>
      <c r="T60" s="15"/>
      <c r="U60" s="2"/>
      <c r="V60" s="15"/>
      <c r="W60" s="2"/>
      <c r="X60" s="15"/>
      <c r="Y60" s="2"/>
      <c r="Z60" s="23"/>
      <c r="AA60" s="2"/>
      <c r="AB60" s="15"/>
      <c r="AC60" s="45"/>
      <c r="AD60" s="15"/>
      <c r="AE60" s="54"/>
      <c r="AF60" s="75"/>
      <c r="AG60" s="45"/>
      <c r="AH60" s="15"/>
      <c r="AI60" s="45"/>
      <c r="AJ60" s="15"/>
      <c r="AK60" s="54"/>
      <c r="AL60" s="75"/>
    </row>
    <row r="61" spans="2:38" ht="27.75" customHeight="1">
      <c r="B61" s="69" t="s">
        <v>288</v>
      </c>
      <c r="C61" s="476"/>
      <c r="D61" s="15"/>
      <c r="E61" s="476"/>
      <c r="F61" s="15"/>
      <c r="G61" s="476"/>
      <c r="H61" s="15"/>
      <c r="I61" s="24"/>
      <c r="J61" s="24"/>
      <c r="K61" s="476"/>
      <c r="L61" s="15"/>
      <c r="M61" s="476"/>
      <c r="N61" s="15"/>
      <c r="O61" s="2"/>
      <c r="P61" s="15">
        <v>335</v>
      </c>
      <c r="Q61" s="2"/>
      <c r="R61" s="15"/>
      <c r="S61" s="2"/>
      <c r="T61" s="15"/>
      <c r="U61" s="2"/>
      <c r="V61" s="15"/>
      <c r="W61" s="2"/>
      <c r="X61" s="15"/>
      <c r="Y61" s="2"/>
      <c r="Z61" s="23"/>
      <c r="AA61" s="2"/>
      <c r="AB61" s="15"/>
      <c r="AC61" s="45"/>
      <c r="AD61" s="15"/>
      <c r="AE61" s="54"/>
      <c r="AF61" s="75"/>
      <c r="AG61" s="45"/>
      <c r="AH61" s="15"/>
      <c r="AI61" s="45"/>
      <c r="AJ61" s="15"/>
      <c r="AK61" s="54"/>
      <c r="AL61" s="75"/>
    </row>
    <row r="62" spans="2:38" ht="27.75" customHeight="1">
      <c r="B62" s="69" t="s">
        <v>289</v>
      </c>
      <c r="C62" s="476"/>
      <c r="D62" s="15"/>
      <c r="E62" s="476"/>
      <c r="F62" s="15"/>
      <c r="G62" s="476"/>
      <c r="H62" s="15"/>
      <c r="I62" s="24"/>
      <c r="J62" s="24"/>
      <c r="K62" s="476"/>
      <c r="L62" s="15"/>
      <c r="M62" s="476"/>
      <c r="N62" s="15"/>
      <c r="O62" s="2"/>
      <c r="P62" s="15">
        <v>1436</v>
      </c>
      <c r="Q62" s="2"/>
      <c r="R62" s="15"/>
      <c r="S62" s="2"/>
      <c r="T62" s="15"/>
      <c r="U62" s="2"/>
      <c r="V62" s="15"/>
      <c r="W62" s="2"/>
      <c r="X62" s="15"/>
      <c r="Y62" s="2"/>
      <c r="Z62" s="23"/>
      <c r="AA62" s="2"/>
      <c r="AB62" s="15"/>
      <c r="AC62" s="45"/>
      <c r="AD62" s="15"/>
      <c r="AE62" s="54"/>
      <c r="AF62" s="75"/>
      <c r="AG62" s="45"/>
      <c r="AH62" s="15"/>
      <c r="AI62" s="45"/>
      <c r="AJ62" s="15"/>
      <c r="AK62" s="54"/>
      <c r="AL62" s="75"/>
    </row>
    <row r="63" spans="2:38" ht="27.75" customHeight="1">
      <c r="B63" s="386" t="s">
        <v>290</v>
      </c>
      <c r="C63" s="482"/>
      <c r="D63" s="387">
        <v>1</v>
      </c>
      <c r="E63" s="482"/>
      <c r="F63" s="387">
        <v>2</v>
      </c>
      <c r="G63" s="482"/>
      <c r="H63" s="387">
        <v>65</v>
      </c>
      <c r="I63" s="366"/>
      <c r="J63" s="366">
        <v>91</v>
      </c>
      <c r="K63" s="482"/>
      <c r="L63" s="387">
        <v>49</v>
      </c>
      <c r="M63" s="482"/>
      <c r="N63" s="387">
        <v>438</v>
      </c>
      <c r="O63" s="4"/>
      <c r="P63" s="387">
        <v>195</v>
      </c>
      <c r="Q63" s="4"/>
      <c r="R63" s="387">
        <v>351</v>
      </c>
      <c r="S63" s="4"/>
      <c r="T63" s="387">
        <v>47</v>
      </c>
      <c r="U63" s="4"/>
      <c r="V63" s="387">
        <v>161</v>
      </c>
      <c r="W63" s="4"/>
      <c r="X63" s="387">
        <v>1553</v>
      </c>
      <c r="Y63" s="4"/>
      <c r="Z63" s="27">
        <v>829</v>
      </c>
      <c r="AA63" s="4"/>
      <c r="AB63" s="387">
        <v>762</v>
      </c>
      <c r="AC63" s="46"/>
      <c r="AD63" s="387">
        <v>105</v>
      </c>
      <c r="AE63" s="49"/>
      <c r="AF63" s="74">
        <v>175</v>
      </c>
      <c r="AG63" s="46"/>
      <c r="AH63" s="387">
        <v>1597</v>
      </c>
      <c r="AI63" s="46"/>
      <c r="AJ63" s="387">
        <v>25</v>
      </c>
      <c r="AK63" s="49"/>
      <c r="AL63" s="74">
        <v>107</v>
      </c>
    </row>
    <row r="64" spans="2:38" ht="27.75" customHeight="1">
      <c r="B64" s="62" t="s">
        <v>11</v>
      </c>
      <c r="C64" s="483"/>
      <c r="D64" s="29">
        <v>825</v>
      </c>
      <c r="E64" s="483"/>
      <c r="F64" s="29">
        <v>294</v>
      </c>
      <c r="G64" s="483"/>
      <c r="H64" s="29">
        <v>509</v>
      </c>
      <c r="I64" s="27"/>
      <c r="J64" s="27">
        <v>600</v>
      </c>
      <c r="K64" s="483"/>
      <c r="L64" s="29">
        <v>1346</v>
      </c>
      <c r="M64" s="483"/>
      <c r="N64" s="29">
        <v>1420</v>
      </c>
      <c r="O64" s="4"/>
      <c r="P64" s="29">
        <v>2348</v>
      </c>
      <c r="Q64" s="4"/>
      <c r="R64" s="29">
        <v>503</v>
      </c>
      <c r="S64" s="4"/>
      <c r="T64" s="29">
        <v>606</v>
      </c>
      <c r="U64" s="4"/>
      <c r="V64" s="29">
        <v>661</v>
      </c>
      <c r="W64" s="4"/>
      <c r="X64" s="29">
        <v>4416</v>
      </c>
      <c r="Y64" s="4"/>
      <c r="Z64" s="27">
        <v>1901</v>
      </c>
      <c r="AA64" s="4"/>
      <c r="AB64" s="29">
        <v>2347</v>
      </c>
      <c r="AC64" s="46"/>
      <c r="AD64" s="29">
        <v>3955</v>
      </c>
      <c r="AE64" s="49"/>
      <c r="AF64" s="29">
        <v>6406</v>
      </c>
      <c r="AG64" s="46"/>
      <c r="AH64" s="29">
        <v>1953</v>
      </c>
      <c r="AI64" s="46"/>
      <c r="AJ64" s="29">
        <v>1053</v>
      </c>
      <c r="AK64" s="49"/>
      <c r="AL64" s="29">
        <v>2827</v>
      </c>
    </row>
    <row r="65" spans="2:38" ht="27.75" customHeight="1">
      <c r="B65" s="67" t="s">
        <v>36</v>
      </c>
      <c r="C65" s="476"/>
      <c r="D65" s="15"/>
      <c r="E65" s="476"/>
      <c r="F65" s="15"/>
      <c r="G65" s="476"/>
      <c r="H65" s="15"/>
      <c r="I65" s="24"/>
      <c r="J65" s="24"/>
      <c r="K65" s="476"/>
      <c r="L65" s="15"/>
      <c r="M65" s="476"/>
      <c r="N65" s="15"/>
      <c r="O65" s="18"/>
      <c r="P65" s="15"/>
      <c r="Q65" s="18"/>
      <c r="R65" s="15"/>
      <c r="S65" s="18"/>
      <c r="T65" s="15"/>
      <c r="U65" s="18"/>
      <c r="V65" s="15"/>
      <c r="W65" s="18"/>
      <c r="X65" s="15"/>
      <c r="Y65" s="18"/>
      <c r="Z65" s="8"/>
      <c r="AA65" s="18"/>
      <c r="AB65" s="15"/>
      <c r="AC65" s="47"/>
      <c r="AD65" s="15"/>
      <c r="AE65" s="50"/>
      <c r="AF65" s="75"/>
      <c r="AG65" s="47"/>
      <c r="AH65" s="15"/>
      <c r="AI65" s="47"/>
      <c r="AJ65" s="15"/>
      <c r="AK65" s="50"/>
      <c r="AL65" s="75"/>
    </row>
    <row r="66" spans="2:38" ht="27.75" customHeight="1">
      <c r="B66" s="69" t="s">
        <v>88</v>
      </c>
      <c r="C66" s="474"/>
      <c r="D66" s="3">
        <v>55</v>
      </c>
      <c r="E66" s="474"/>
      <c r="F66" s="3">
        <v>15</v>
      </c>
      <c r="G66" s="474"/>
      <c r="H66" s="3">
        <v>23</v>
      </c>
      <c r="I66" s="23"/>
      <c r="J66" s="23">
        <v>56</v>
      </c>
      <c r="K66" s="474"/>
      <c r="L66" s="3">
        <v>155</v>
      </c>
      <c r="M66" s="474"/>
      <c r="N66" s="3">
        <v>173</v>
      </c>
      <c r="O66" s="2"/>
      <c r="P66" s="3">
        <v>825</v>
      </c>
      <c r="Q66" s="2"/>
      <c r="R66" s="3">
        <v>300</v>
      </c>
      <c r="S66" s="2"/>
      <c r="T66" s="3">
        <v>146</v>
      </c>
      <c r="U66" s="2"/>
      <c r="V66" s="3">
        <v>63</v>
      </c>
      <c r="W66" s="2"/>
      <c r="X66" s="3">
        <v>142</v>
      </c>
      <c r="Y66" s="2"/>
      <c r="Z66" s="23">
        <v>172</v>
      </c>
      <c r="AA66" s="2"/>
      <c r="AB66" s="3">
        <v>312</v>
      </c>
      <c r="AC66" s="45"/>
      <c r="AD66" s="3">
        <v>945</v>
      </c>
      <c r="AE66" s="50"/>
      <c r="AF66" s="75">
        <v>334</v>
      </c>
      <c r="AG66" s="45"/>
      <c r="AH66" s="3">
        <v>291</v>
      </c>
      <c r="AI66" s="45"/>
      <c r="AJ66" s="3">
        <v>46</v>
      </c>
      <c r="AK66" s="50"/>
      <c r="AL66" s="75">
        <v>59</v>
      </c>
    </row>
    <row r="67" spans="2:38" ht="27.75" customHeight="1">
      <c r="B67" s="69" t="s">
        <v>89</v>
      </c>
      <c r="C67" s="474"/>
      <c r="D67" s="3">
        <v>327</v>
      </c>
      <c r="E67" s="474"/>
      <c r="F67" s="3">
        <v>374</v>
      </c>
      <c r="G67" s="474"/>
      <c r="H67" s="3">
        <v>822</v>
      </c>
      <c r="I67" s="23"/>
      <c r="J67" s="23">
        <v>731</v>
      </c>
      <c r="K67" s="474"/>
      <c r="L67" s="3">
        <v>788</v>
      </c>
      <c r="M67" s="474"/>
      <c r="N67" s="3">
        <v>763</v>
      </c>
      <c r="O67" s="2"/>
      <c r="P67" s="3">
        <v>720</v>
      </c>
      <c r="Q67" s="2"/>
      <c r="R67" s="3">
        <v>516</v>
      </c>
      <c r="S67" s="2"/>
      <c r="T67" s="3">
        <v>851</v>
      </c>
      <c r="U67" s="2"/>
      <c r="V67" s="3">
        <v>662</v>
      </c>
      <c r="W67" s="2"/>
      <c r="X67" s="3">
        <v>931</v>
      </c>
      <c r="Y67" s="2"/>
      <c r="Z67" s="23">
        <v>745</v>
      </c>
      <c r="AA67" s="2"/>
      <c r="AB67" s="3">
        <v>402</v>
      </c>
      <c r="AC67" s="45"/>
      <c r="AD67" s="3">
        <v>238</v>
      </c>
      <c r="AE67" s="50"/>
      <c r="AF67" s="75">
        <v>268</v>
      </c>
      <c r="AG67" s="45"/>
      <c r="AH67" s="3">
        <v>474</v>
      </c>
      <c r="AI67" s="45"/>
      <c r="AJ67" s="3">
        <v>415</v>
      </c>
      <c r="AK67" s="50"/>
      <c r="AL67" s="75">
        <v>653</v>
      </c>
    </row>
    <row r="68" spans="2:38" ht="27.75" customHeight="1" hidden="1">
      <c r="B68" s="69" t="s">
        <v>37</v>
      </c>
      <c r="C68" s="474"/>
      <c r="D68" s="3"/>
      <c r="E68" s="474"/>
      <c r="F68" s="3"/>
      <c r="G68" s="474"/>
      <c r="H68" s="3"/>
      <c r="I68" s="23"/>
      <c r="J68" s="23"/>
      <c r="K68" s="474"/>
      <c r="L68" s="3"/>
      <c r="M68" s="474"/>
      <c r="N68" s="3"/>
      <c r="O68" s="2"/>
      <c r="P68" s="3"/>
      <c r="Q68" s="2"/>
      <c r="R68" s="3"/>
      <c r="S68" s="2"/>
      <c r="T68" s="3"/>
      <c r="U68" s="2"/>
      <c r="V68" s="3"/>
      <c r="W68" s="2"/>
      <c r="X68" s="3"/>
      <c r="Y68" s="2"/>
      <c r="Z68" s="23"/>
      <c r="AA68" s="2"/>
      <c r="AB68" s="3"/>
      <c r="AC68" s="45"/>
      <c r="AD68" s="3"/>
      <c r="AE68" s="50"/>
      <c r="AF68" s="75"/>
      <c r="AG68" s="45"/>
      <c r="AH68" s="3"/>
      <c r="AI68" s="45"/>
      <c r="AJ68" s="3"/>
      <c r="AK68" s="50"/>
      <c r="AL68" s="75"/>
    </row>
    <row r="69" spans="2:38" ht="27.75" customHeight="1" hidden="1">
      <c r="B69" s="69" t="s">
        <v>38</v>
      </c>
      <c r="C69" s="474"/>
      <c r="D69" s="3"/>
      <c r="E69" s="474"/>
      <c r="F69" s="3"/>
      <c r="G69" s="474"/>
      <c r="H69" s="3"/>
      <c r="I69" s="23"/>
      <c r="J69" s="23"/>
      <c r="K69" s="474"/>
      <c r="L69" s="3"/>
      <c r="M69" s="474"/>
      <c r="N69" s="3"/>
      <c r="O69" s="2"/>
      <c r="P69" s="3"/>
      <c r="Q69" s="2"/>
      <c r="R69" s="3"/>
      <c r="S69" s="2"/>
      <c r="T69" s="3"/>
      <c r="U69" s="2"/>
      <c r="V69" s="3"/>
      <c r="W69" s="2"/>
      <c r="X69" s="3"/>
      <c r="Y69" s="2"/>
      <c r="Z69" s="23"/>
      <c r="AA69" s="2"/>
      <c r="AB69" s="3"/>
      <c r="AC69" s="45"/>
      <c r="AD69" s="3"/>
      <c r="AE69" s="50"/>
      <c r="AF69" s="75"/>
      <c r="AG69" s="45"/>
      <c r="AH69" s="3"/>
      <c r="AI69" s="45"/>
      <c r="AJ69" s="3"/>
      <c r="AK69" s="50"/>
      <c r="AL69" s="75"/>
    </row>
    <row r="70" spans="2:38" ht="27.75" customHeight="1" hidden="1">
      <c r="B70" s="69" t="s">
        <v>39</v>
      </c>
      <c r="C70" s="474"/>
      <c r="D70" s="3"/>
      <c r="E70" s="474"/>
      <c r="F70" s="3"/>
      <c r="G70" s="474"/>
      <c r="H70" s="3"/>
      <c r="I70" s="23"/>
      <c r="J70" s="23"/>
      <c r="K70" s="474"/>
      <c r="L70" s="3"/>
      <c r="M70" s="474"/>
      <c r="N70" s="3"/>
      <c r="O70" s="2"/>
      <c r="P70" s="3"/>
      <c r="Q70" s="2"/>
      <c r="R70" s="3"/>
      <c r="S70" s="2"/>
      <c r="T70" s="3"/>
      <c r="U70" s="2"/>
      <c r="V70" s="3"/>
      <c r="W70" s="2"/>
      <c r="X70" s="3"/>
      <c r="Y70" s="2"/>
      <c r="Z70" s="23"/>
      <c r="AA70" s="2"/>
      <c r="AB70" s="3"/>
      <c r="AC70" s="45"/>
      <c r="AD70" s="3"/>
      <c r="AE70" s="54"/>
      <c r="AF70" s="75"/>
      <c r="AG70" s="45"/>
      <c r="AH70" s="3"/>
      <c r="AI70" s="45"/>
      <c r="AJ70" s="3"/>
      <c r="AK70" s="54"/>
      <c r="AL70" s="75"/>
    </row>
    <row r="71" spans="2:38" ht="27.75" customHeight="1" hidden="1">
      <c r="B71" s="69" t="s">
        <v>40</v>
      </c>
      <c r="C71" s="474"/>
      <c r="D71" s="3"/>
      <c r="E71" s="474"/>
      <c r="F71" s="3"/>
      <c r="G71" s="474"/>
      <c r="H71" s="3"/>
      <c r="I71" s="23"/>
      <c r="J71" s="23"/>
      <c r="K71" s="474"/>
      <c r="L71" s="3"/>
      <c r="M71" s="474"/>
      <c r="N71" s="3"/>
      <c r="O71" s="2"/>
      <c r="P71" s="3"/>
      <c r="Q71" s="2"/>
      <c r="R71" s="3"/>
      <c r="S71" s="2"/>
      <c r="T71" s="3"/>
      <c r="U71" s="2"/>
      <c r="V71" s="3"/>
      <c r="W71" s="2"/>
      <c r="X71" s="3"/>
      <c r="Y71" s="2"/>
      <c r="Z71" s="23"/>
      <c r="AA71" s="2"/>
      <c r="AB71" s="23"/>
      <c r="AC71" s="45"/>
      <c r="AD71" s="3"/>
      <c r="AE71" s="54"/>
      <c r="AF71" s="75"/>
      <c r="AG71" s="45"/>
      <c r="AH71" s="3"/>
      <c r="AI71" s="45"/>
      <c r="AJ71" s="3"/>
      <c r="AK71" s="54"/>
      <c r="AL71" s="75"/>
    </row>
    <row r="72" spans="2:38" ht="27.75" customHeight="1" hidden="1">
      <c r="B72" s="69" t="s">
        <v>41</v>
      </c>
      <c r="C72" s="474"/>
      <c r="D72" s="3"/>
      <c r="E72" s="474"/>
      <c r="F72" s="3"/>
      <c r="G72" s="474"/>
      <c r="H72" s="3"/>
      <c r="I72" s="23"/>
      <c r="J72" s="23"/>
      <c r="K72" s="474"/>
      <c r="L72" s="3"/>
      <c r="M72" s="474"/>
      <c r="N72" s="3"/>
      <c r="O72" s="2"/>
      <c r="P72" s="3"/>
      <c r="Q72" s="2"/>
      <c r="R72" s="3"/>
      <c r="S72" s="2"/>
      <c r="T72" s="3"/>
      <c r="U72" s="2"/>
      <c r="V72" s="3"/>
      <c r="W72" s="2"/>
      <c r="X72" s="3"/>
      <c r="Y72" s="2"/>
      <c r="Z72" s="23"/>
      <c r="AA72" s="2"/>
      <c r="AB72" s="3"/>
      <c r="AC72" s="45"/>
      <c r="AD72" s="3"/>
      <c r="AE72" s="54"/>
      <c r="AF72" s="75"/>
      <c r="AG72" s="45"/>
      <c r="AH72" s="3"/>
      <c r="AI72" s="45"/>
      <c r="AJ72" s="3"/>
      <c r="AK72" s="54"/>
      <c r="AL72" s="75"/>
    </row>
    <row r="73" spans="2:38" ht="27.75" customHeight="1" hidden="1">
      <c r="B73" s="69" t="s">
        <v>42</v>
      </c>
      <c r="C73" s="474"/>
      <c r="D73" s="3"/>
      <c r="E73" s="474"/>
      <c r="F73" s="3"/>
      <c r="G73" s="474"/>
      <c r="H73" s="3"/>
      <c r="I73" s="23"/>
      <c r="J73" s="23"/>
      <c r="K73" s="474"/>
      <c r="L73" s="3"/>
      <c r="M73" s="474"/>
      <c r="N73" s="3"/>
      <c r="O73" s="2"/>
      <c r="P73" s="3"/>
      <c r="Q73" s="2"/>
      <c r="R73" s="3"/>
      <c r="S73" s="2"/>
      <c r="T73" s="3"/>
      <c r="U73" s="2"/>
      <c r="V73" s="3"/>
      <c r="W73" s="2"/>
      <c r="X73" s="3"/>
      <c r="Y73" s="2"/>
      <c r="Z73" s="23"/>
      <c r="AA73" s="2"/>
      <c r="AB73" s="3"/>
      <c r="AC73" s="45"/>
      <c r="AD73" s="3"/>
      <c r="AE73" s="54"/>
      <c r="AF73" s="75"/>
      <c r="AG73" s="45"/>
      <c r="AH73" s="3"/>
      <c r="AI73" s="45"/>
      <c r="AJ73" s="3"/>
      <c r="AK73" s="54"/>
      <c r="AL73" s="75"/>
    </row>
    <row r="74" spans="2:38" ht="27.75" customHeight="1" hidden="1">
      <c r="B74" s="69" t="s">
        <v>43</v>
      </c>
      <c r="C74" s="474"/>
      <c r="D74" s="3"/>
      <c r="E74" s="474"/>
      <c r="F74" s="3"/>
      <c r="G74" s="474"/>
      <c r="H74" s="3"/>
      <c r="I74" s="23"/>
      <c r="J74" s="23"/>
      <c r="K74" s="474"/>
      <c r="L74" s="3"/>
      <c r="M74" s="474"/>
      <c r="N74" s="3"/>
      <c r="O74" s="2"/>
      <c r="P74" s="3"/>
      <c r="Q74" s="2"/>
      <c r="R74" s="3"/>
      <c r="S74" s="2"/>
      <c r="T74" s="3"/>
      <c r="U74" s="2"/>
      <c r="V74" s="3"/>
      <c r="W74" s="2"/>
      <c r="X74" s="3"/>
      <c r="Y74" s="2"/>
      <c r="Z74" s="23"/>
      <c r="AA74" s="2"/>
      <c r="AB74" s="3"/>
      <c r="AC74" s="45"/>
      <c r="AD74" s="3"/>
      <c r="AE74" s="54"/>
      <c r="AF74" s="75"/>
      <c r="AG74" s="45"/>
      <c r="AH74" s="3"/>
      <c r="AI74" s="45"/>
      <c r="AJ74" s="3"/>
      <c r="AK74" s="54"/>
      <c r="AL74" s="75"/>
    </row>
    <row r="75" spans="2:38" ht="27.75" customHeight="1">
      <c r="B75" s="69" t="s">
        <v>191</v>
      </c>
      <c r="C75" s="474"/>
      <c r="D75" s="3"/>
      <c r="E75" s="474"/>
      <c r="F75" s="3"/>
      <c r="G75" s="474"/>
      <c r="H75" s="3"/>
      <c r="I75" s="23"/>
      <c r="J75" s="23"/>
      <c r="K75" s="474"/>
      <c r="L75" s="3"/>
      <c r="M75" s="474"/>
      <c r="N75" s="3"/>
      <c r="O75" s="2"/>
      <c r="P75" s="3">
        <v>69</v>
      </c>
      <c r="Q75" s="2"/>
      <c r="R75" s="3">
        <v>218</v>
      </c>
      <c r="S75" s="2"/>
      <c r="T75" s="3">
        <v>106</v>
      </c>
      <c r="U75" s="2"/>
      <c r="V75" s="3">
        <v>2910</v>
      </c>
      <c r="W75" s="2"/>
      <c r="X75" s="3">
        <v>273</v>
      </c>
      <c r="Y75" s="2"/>
      <c r="Z75" s="23">
        <v>1310</v>
      </c>
      <c r="AA75" s="2"/>
      <c r="AB75" s="3">
        <v>1120</v>
      </c>
      <c r="AC75" s="45"/>
      <c r="AD75" s="3"/>
      <c r="AE75" s="54"/>
      <c r="AF75" s="75"/>
      <c r="AG75" s="45"/>
      <c r="AH75" s="3"/>
      <c r="AI75" s="45"/>
      <c r="AJ75" s="3"/>
      <c r="AK75" s="54"/>
      <c r="AL75" s="75"/>
    </row>
    <row r="76" spans="2:38" ht="27.75" customHeight="1">
      <c r="B76" s="69" t="s">
        <v>192</v>
      </c>
      <c r="C76" s="474"/>
      <c r="D76" s="3"/>
      <c r="E76" s="474"/>
      <c r="F76" s="3"/>
      <c r="G76" s="474"/>
      <c r="H76" s="3"/>
      <c r="I76" s="23"/>
      <c r="J76" s="23"/>
      <c r="K76" s="474"/>
      <c r="L76" s="3"/>
      <c r="M76" s="474"/>
      <c r="N76" s="3"/>
      <c r="O76" s="2"/>
      <c r="P76" s="3"/>
      <c r="Q76" s="2"/>
      <c r="R76" s="3"/>
      <c r="S76" s="2"/>
      <c r="T76" s="3"/>
      <c r="U76" s="2"/>
      <c r="V76" s="3"/>
      <c r="W76" s="2"/>
      <c r="X76" s="3"/>
      <c r="Y76" s="2"/>
      <c r="Z76" s="23"/>
      <c r="AA76" s="2"/>
      <c r="AB76" s="3">
        <v>1007</v>
      </c>
      <c r="AC76" s="45"/>
      <c r="AD76" s="3">
        <v>700</v>
      </c>
      <c r="AE76" s="54"/>
      <c r="AF76" s="75"/>
      <c r="AG76" s="45"/>
      <c r="AH76" s="3"/>
      <c r="AI76" s="45"/>
      <c r="AJ76" s="3"/>
      <c r="AK76" s="54"/>
      <c r="AL76" s="75"/>
    </row>
    <row r="77" spans="2:38" ht="27.75" customHeight="1">
      <c r="B77" s="69" t="s">
        <v>193</v>
      </c>
      <c r="C77" s="474"/>
      <c r="D77" s="3">
        <v>12</v>
      </c>
      <c r="E77" s="474"/>
      <c r="F77" s="3">
        <v>176</v>
      </c>
      <c r="G77" s="474"/>
      <c r="H77" s="3">
        <v>140</v>
      </c>
      <c r="I77" s="23"/>
      <c r="J77" s="23">
        <v>175</v>
      </c>
      <c r="K77" s="474"/>
      <c r="L77" s="3">
        <v>445</v>
      </c>
      <c r="M77" s="474"/>
      <c r="N77" s="3">
        <v>450</v>
      </c>
      <c r="O77" s="2"/>
      <c r="P77" s="457">
        <v>370</v>
      </c>
      <c r="Q77" s="2"/>
      <c r="R77" s="3">
        <v>426</v>
      </c>
      <c r="S77" s="2"/>
      <c r="T77" s="3">
        <v>2247</v>
      </c>
      <c r="U77" s="2"/>
      <c r="V77" s="3"/>
      <c r="W77" s="2"/>
      <c r="X77" s="3"/>
      <c r="Y77" s="2"/>
      <c r="Z77" s="23">
        <v>1002</v>
      </c>
      <c r="AA77" s="2"/>
      <c r="AB77" s="3">
        <v>1436</v>
      </c>
      <c r="AC77" s="45"/>
      <c r="AD77" s="3"/>
      <c r="AE77" s="54"/>
      <c r="AF77" s="75"/>
      <c r="AG77" s="45"/>
      <c r="AH77" s="3"/>
      <c r="AI77" s="45"/>
      <c r="AJ77" s="3"/>
      <c r="AK77" s="54"/>
      <c r="AL77" s="75"/>
    </row>
    <row r="78" spans="2:38" ht="27.75" customHeight="1">
      <c r="B78" s="69" t="s">
        <v>194</v>
      </c>
      <c r="C78" s="474"/>
      <c r="D78" s="3"/>
      <c r="E78" s="474"/>
      <c r="F78" s="3"/>
      <c r="G78" s="474"/>
      <c r="H78" s="3"/>
      <c r="I78" s="23"/>
      <c r="J78" s="23"/>
      <c r="K78" s="474"/>
      <c r="L78" s="3"/>
      <c r="M78" s="474"/>
      <c r="N78" s="3"/>
      <c r="O78" s="2"/>
      <c r="P78" s="3"/>
      <c r="Q78" s="2"/>
      <c r="R78" s="3"/>
      <c r="S78" s="2"/>
      <c r="T78" s="3"/>
      <c r="U78" s="2"/>
      <c r="V78" s="3"/>
      <c r="W78" s="2"/>
      <c r="X78" s="3">
        <v>0</v>
      </c>
      <c r="Y78" s="2"/>
      <c r="Z78" s="23">
        <v>7</v>
      </c>
      <c r="AA78" s="2"/>
      <c r="AB78" s="23">
        <v>5</v>
      </c>
      <c r="AC78" s="45"/>
      <c r="AD78" s="23">
        <v>64</v>
      </c>
      <c r="AE78" s="54"/>
      <c r="AF78" s="75">
        <v>8</v>
      </c>
      <c r="AG78" s="45"/>
      <c r="AH78" s="23">
        <v>30</v>
      </c>
      <c r="AI78" s="45"/>
      <c r="AJ78" s="23">
        <v>3</v>
      </c>
      <c r="AK78" s="54"/>
      <c r="AL78" s="75">
        <v>85</v>
      </c>
    </row>
    <row r="79" spans="2:38" ht="27.75" customHeight="1">
      <c r="B79" s="69" t="s">
        <v>195</v>
      </c>
      <c r="C79" s="474"/>
      <c r="D79" s="3"/>
      <c r="E79" s="474"/>
      <c r="F79" s="3"/>
      <c r="G79" s="474"/>
      <c r="H79" s="3"/>
      <c r="I79" s="23"/>
      <c r="J79" s="23"/>
      <c r="K79" s="474"/>
      <c r="L79" s="3"/>
      <c r="M79" s="474"/>
      <c r="N79" s="3"/>
      <c r="O79" s="2"/>
      <c r="P79" s="3"/>
      <c r="Q79" s="2"/>
      <c r="R79" s="3"/>
      <c r="S79" s="2"/>
      <c r="T79" s="3"/>
      <c r="U79" s="2"/>
      <c r="V79" s="3"/>
      <c r="W79" s="2"/>
      <c r="X79" s="3"/>
      <c r="Y79" s="2"/>
      <c r="Z79" s="23"/>
      <c r="AA79" s="2"/>
      <c r="AB79" s="23">
        <v>0</v>
      </c>
      <c r="AC79" s="45"/>
      <c r="AD79" s="23">
        <v>12</v>
      </c>
      <c r="AE79" s="54"/>
      <c r="AF79" s="75">
        <v>0</v>
      </c>
      <c r="AG79" s="45"/>
      <c r="AH79" s="23">
        <v>38</v>
      </c>
      <c r="AI79" s="45"/>
      <c r="AJ79" s="23">
        <v>36</v>
      </c>
      <c r="AK79" s="54"/>
      <c r="AL79" s="75">
        <v>607</v>
      </c>
    </row>
    <row r="80" spans="2:38" ht="27.75" customHeight="1">
      <c r="B80" s="69" t="s">
        <v>196</v>
      </c>
      <c r="C80" s="474"/>
      <c r="D80" s="3"/>
      <c r="E80" s="474"/>
      <c r="F80" s="3"/>
      <c r="G80" s="474"/>
      <c r="H80" s="3"/>
      <c r="I80" s="23"/>
      <c r="J80" s="23"/>
      <c r="K80" s="474"/>
      <c r="L80" s="3"/>
      <c r="M80" s="474"/>
      <c r="N80" s="3"/>
      <c r="O80" s="2"/>
      <c r="P80" s="3"/>
      <c r="Q80" s="2"/>
      <c r="R80" s="3"/>
      <c r="S80" s="2"/>
      <c r="T80" s="3"/>
      <c r="U80" s="2"/>
      <c r="V80" s="3">
        <v>11</v>
      </c>
      <c r="W80" s="2"/>
      <c r="X80" s="3">
        <v>14</v>
      </c>
      <c r="Y80" s="2"/>
      <c r="Z80" s="23">
        <v>0</v>
      </c>
      <c r="AA80" s="2"/>
      <c r="AB80" s="23">
        <v>82</v>
      </c>
      <c r="AC80" s="45"/>
      <c r="AD80" s="23">
        <v>18</v>
      </c>
      <c r="AE80" s="54"/>
      <c r="AF80" s="75">
        <v>13</v>
      </c>
      <c r="AG80" s="45"/>
      <c r="AH80" s="23">
        <v>131</v>
      </c>
      <c r="AI80" s="45"/>
      <c r="AJ80" s="23">
        <v>108</v>
      </c>
      <c r="AK80" s="54"/>
      <c r="AL80" s="75">
        <v>634</v>
      </c>
    </row>
    <row r="81" spans="2:38" ht="27.75" customHeight="1">
      <c r="B81" s="69" t="s">
        <v>197</v>
      </c>
      <c r="C81" s="474"/>
      <c r="D81" s="3"/>
      <c r="E81" s="474"/>
      <c r="F81" s="3"/>
      <c r="G81" s="474"/>
      <c r="H81" s="3"/>
      <c r="I81" s="23"/>
      <c r="J81" s="23"/>
      <c r="K81" s="474"/>
      <c r="L81" s="3"/>
      <c r="M81" s="474"/>
      <c r="N81" s="3"/>
      <c r="O81" s="2"/>
      <c r="P81" s="3"/>
      <c r="Q81" s="2"/>
      <c r="R81" s="3"/>
      <c r="S81" s="2"/>
      <c r="T81" s="3"/>
      <c r="U81" s="2"/>
      <c r="V81" s="3"/>
      <c r="W81" s="2"/>
      <c r="X81" s="3"/>
      <c r="Y81" s="2"/>
      <c r="Z81" s="23"/>
      <c r="AA81" s="2"/>
      <c r="AB81" s="23"/>
      <c r="AC81" s="45"/>
      <c r="AD81" s="23">
        <v>2490</v>
      </c>
      <c r="AE81" s="54"/>
      <c r="AF81" s="75">
        <v>3032</v>
      </c>
      <c r="AG81" s="45"/>
      <c r="AH81" s="23">
        <v>3941</v>
      </c>
      <c r="AI81" s="45"/>
      <c r="AJ81" s="23">
        <v>3941</v>
      </c>
      <c r="AK81" s="54"/>
      <c r="AL81" s="75">
        <v>3941</v>
      </c>
    </row>
    <row r="82" spans="2:38" ht="27.75" customHeight="1">
      <c r="B82" s="69" t="s">
        <v>198</v>
      </c>
      <c r="C82" s="474"/>
      <c r="D82" s="3"/>
      <c r="E82" s="474"/>
      <c r="F82" s="3"/>
      <c r="G82" s="474"/>
      <c r="H82" s="3"/>
      <c r="I82" s="23"/>
      <c r="J82" s="23"/>
      <c r="K82" s="474"/>
      <c r="L82" s="3"/>
      <c r="M82" s="474"/>
      <c r="N82" s="3"/>
      <c r="O82" s="2"/>
      <c r="P82" s="3"/>
      <c r="Q82" s="2"/>
      <c r="R82" s="3"/>
      <c r="S82" s="2"/>
      <c r="T82" s="3"/>
      <c r="U82" s="2"/>
      <c r="V82" s="3"/>
      <c r="W82" s="2"/>
      <c r="X82" s="3"/>
      <c r="Y82" s="2"/>
      <c r="Z82" s="23"/>
      <c r="AA82" s="2"/>
      <c r="AB82" s="23">
        <v>5</v>
      </c>
      <c r="AC82" s="45"/>
      <c r="AD82" s="23">
        <v>0</v>
      </c>
      <c r="AE82" s="54"/>
      <c r="AF82" s="75">
        <v>2</v>
      </c>
      <c r="AG82" s="45"/>
      <c r="AH82" s="23">
        <v>2</v>
      </c>
      <c r="AI82" s="45"/>
      <c r="AJ82" s="23">
        <v>17</v>
      </c>
      <c r="AK82" s="54"/>
      <c r="AL82" s="75">
        <v>44</v>
      </c>
    </row>
    <row r="83" spans="2:38" ht="27.75" customHeight="1">
      <c r="B83" s="69" t="s">
        <v>199</v>
      </c>
      <c r="C83" s="474"/>
      <c r="D83" s="3"/>
      <c r="E83" s="474"/>
      <c r="F83" s="3">
        <v>373</v>
      </c>
      <c r="G83" s="474"/>
      <c r="H83" s="3"/>
      <c r="I83" s="23"/>
      <c r="J83" s="23"/>
      <c r="K83" s="474"/>
      <c r="L83" s="3">
        <v>2</v>
      </c>
      <c r="M83" s="474"/>
      <c r="N83" s="3">
        <v>1086</v>
      </c>
      <c r="O83" s="2"/>
      <c r="P83" s="3">
        <v>1187</v>
      </c>
      <c r="Q83" s="2"/>
      <c r="R83" s="3">
        <v>607</v>
      </c>
      <c r="S83" s="2"/>
      <c r="T83" s="3">
        <v>11</v>
      </c>
      <c r="U83" s="2"/>
      <c r="V83" s="3">
        <v>7996</v>
      </c>
      <c r="W83" s="2"/>
      <c r="X83" s="3"/>
      <c r="Y83" s="2"/>
      <c r="Z83" s="23"/>
      <c r="AA83" s="2"/>
      <c r="AB83" s="23">
        <v>140</v>
      </c>
      <c r="AC83" s="45"/>
      <c r="AD83" s="23"/>
      <c r="AE83" s="54"/>
      <c r="AF83" s="75">
        <v>27</v>
      </c>
      <c r="AG83" s="45"/>
      <c r="AH83" s="23">
        <v>387</v>
      </c>
      <c r="AI83" s="45"/>
      <c r="AJ83" s="23">
        <v>1270</v>
      </c>
      <c r="AK83" s="54"/>
      <c r="AL83" s="75">
        <v>207</v>
      </c>
    </row>
    <row r="84" spans="2:38" ht="27.75" customHeight="1">
      <c r="B84" s="69" t="s">
        <v>202</v>
      </c>
      <c r="C84" s="474"/>
      <c r="D84" s="3"/>
      <c r="E84" s="474"/>
      <c r="F84" s="3"/>
      <c r="G84" s="474"/>
      <c r="H84" s="3"/>
      <c r="I84" s="23"/>
      <c r="J84" s="23"/>
      <c r="K84" s="474"/>
      <c r="L84" s="3"/>
      <c r="M84" s="474"/>
      <c r="N84" s="3"/>
      <c r="O84" s="2"/>
      <c r="P84" s="3"/>
      <c r="Q84" s="2"/>
      <c r="R84" s="3"/>
      <c r="S84" s="2"/>
      <c r="T84" s="3"/>
      <c r="U84" s="2"/>
      <c r="V84" s="3"/>
      <c r="W84" s="2"/>
      <c r="X84" s="3">
        <v>277</v>
      </c>
      <c r="Y84" s="2"/>
      <c r="Z84" s="23"/>
      <c r="AA84" s="2"/>
      <c r="AB84" s="23"/>
      <c r="AC84" s="45"/>
      <c r="AD84" s="23"/>
      <c r="AE84" s="54"/>
      <c r="AF84" s="75"/>
      <c r="AG84" s="45"/>
      <c r="AH84" s="23"/>
      <c r="AI84" s="45"/>
      <c r="AJ84" s="23"/>
      <c r="AK84" s="54"/>
      <c r="AL84" s="75"/>
    </row>
    <row r="85" spans="2:38" ht="27.75" customHeight="1">
      <c r="B85" s="69" t="s">
        <v>233</v>
      </c>
      <c r="C85" s="474"/>
      <c r="D85" s="484"/>
      <c r="E85" s="474"/>
      <c r="F85" s="484"/>
      <c r="G85" s="474"/>
      <c r="H85" s="484"/>
      <c r="I85" s="23"/>
      <c r="J85" s="421"/>
      <c r="K85" s="474"/>
      <c r="L85" s="484"/>
      <c r="M85" s="474"/>
      <c r="N85" s="484" t="s">
        <v>286</v>
      </c>
      <c r="O85" s="2"/>
      <c r="P85" s="3">
        <v>1055</v>
      </c>
      <c r="Q85" s="2"/>
      <c r="R85" s="3">
        <v>1657</v>
      </c>
      <c r="S85" s="2"/>
      <c r="T85" s="3"/>
      <c r="U85" s="2"/>
      <c r="V85" s="3"/>
      <c r="W85" s="2"/>
      <c r="X85" s="3"/>
      <c r="Y85" s="2"/>
      <c r="Z85" s="23"/>
      <c r="AA85" s="2"/>
      <c r="AB85" s="23"/>
      <c r="AC85" s="45"/>
      <c r="AD85" s="23"/>
      <c r="AE85" s="54"/>
      <c r="AF85" s="75"/>
      <c r="AG85" s="45"/>
      <c r="AH85" s="23"/>
      <c r="AI85" s="45"/>
      <c r="AJ85" s="23"/>
      <c r="AK85" s="54"/>
      <c r="AL85" s="75"/>
    </row>
    <row r="86" spans="2:38" ht="27.75" customHeight="1">
      <c r="B86" s="410" t="s">
        <v>282</v>
      </c>
      <c r="C86" s="474"/>
      <c r="D86" s="3"/>
      <c r="E86" s="474"/>
      <c r="F86" s="3"/>
      <c r="G86" s="474"/>
      <c r="H86" s="3"/>
      <c r="I86" s="23"/>
      <c r="J86" s="23"/>
      <c r="K86" s="474"/>
      <c r="L86" s="3"/>
      <c r="M86" s="474"/>
      <c r="N86" s="3"/>
      <c r="O86" s="2"/>
      <c r="P86" s="3"/>
      <c r="Q86" s="2"/>
      <c r="R86" s="3">
        <v>614</v>
      </c>
      <c r="S86" s="2"/>
      <c r="T86" s="3"/>
      <c r="U86" s="2"/>
      <c r="V86" s="3"/>
      <c r="W86" s="2"/>
      <c r="X86" s="3"/>
      <c r="Y86" s="2"/>
      <c r="Z86" s="23"/>
      <c r="AA86" s="2"/>
      <c r="AB86" s="23"/>
      <c r="AC86" s="45"/>
      <c r="AD86" s="23"/>
      <c r="AE86" s="54"/>
      <c r="AF86" s="75"/>
      <c r="AG86" s="45"/>
      <c r="AH86" s="23"/>
      <c r="AI86" s="45"/>
      <c r="AJ86" s="23"/>
      <c r="AK86" s="54"/>
      <c r="AL86" s="75"/>
    </row>
    <row r="87" spans="2:38" ht="27.75" customHeight="1">
      <c r="B87" s="69" t="s">
        <v>247</v>
      </c>
      <c r="C87" s="474"/>
      <c r="D87" s="3">
        <v>4</v>
      </c>
      <c r="E87" s="474"/>
      <c r="F87" s="3">
        <v>43</v>
      </c>
      <c r="G87" s="474"/>
      <c r="H87" s="3">
        <v>410</v>
      </c>
      <c r="I87" s="23"/>
      <c r="J87" s="23">
        <v>127</v>
      </c>
      <c r="K87" s="474"/>
      <c r="L87" s="3">
        <v>32</v>
      </c>
      <c r="M87" s="474"/>
      <c r="N87" s="3">
        <v>434</v>
      </c>
      <c r="O87" s="2"/>
      <c r="P87" s="3">
        <v>526</v>
      </c>
      <c r="Q87" s="2"/>
      <c r="R87" s="3">
        <v>547</v>
      </c>
      <c r="S87" s="2"/>
      <c r="T87" s="3">
        <v>349</v>
      </c>
      <c r="U87" s="2"/>
      <c r="V87" s="3">
        <v>1223</v>
      </c>
      <c r="W87" s="2"/>
      <c r="X87" s="3">
        <v>209</v>
      </c>
      <c r="Y87" s="2"/>
      <c r="Z87" s="23">
        <v>594</v>
      </c>
      <c r="AA87" s="2"/>
      <c r="AB87" s="23">
        <v>272</v>
      </c>
      <c r="AC87" s="45"/>
      <c r="AD87" s="23">
        <v>218</v>
      </c>
      <c r="AE87" s="54"/>
      <c r="AF87" s="75">
        <v>269</v>
      </c>
      <c r="AG87" s="45"/>
      <c r="AH87" s="23">
        <v>99</v>
      </c>
      <c r="AI87" s="45"/>
      <c r="AJ87" s="23">
        <v>280</v>
      </c>
      <c r="AK87" s="54"/>
      <c r="AL87" s="75">
        <v>73</v>
      </c>
    </row>
    <row r="88" spans="2:38" ht="27.75" customHeight="1">
      <c r="B88" s="70" t="s">
        <v>11</v>
      </c>
      <c r="C88" s="479"/>
      <c r="D88" s="20">
        <v>399</v>
      </c>
      <c r="E88" s="479"/>
      <c r="F88" s="20">
        <v>983</v>
      </c>
      <c r="G88" s="479"/>
      <c r="H88" s="20">
        <v>1397</v>
      </c>
      <c r="I88" s="25"/>
      <c r="J88" s="25">
        <v>1091</v>
      </c>
      <c r="K88" s="479"/>
      <c r="L88" s="20">
        <v>1424</v>
      </c>
      <c r="M88" s="479"/>
      <c r="N88" s="20">
        <v>2907</v>
      </c>
      <c r="O88" s="19"/>
      <c r="P88" s="20">
        <v>4384</v>
      </c>
      <c r="Q88" s="19"/>
      <c r="R88" s="20">
        <v>4888</v>
      </c>
      <c r="S88" s="19"/>
      <c r="T88" s="20">
        <v>3712</v>
      </c>
      <c r="U88" s="19"/>
      <c r="V88" s="20">
        <v>12868</v>
      </c>
      <c r="W88" s="19"/>
      <c r="X88" s="20">
        <v>1849</v>
      </c>
      <c r="Y88" s="19"/>
      <c r="Z88" s="25">
        <v>3832</v>
      </c>
      <c r="AA88" s="19"/>
      <c r="AB88" s="20">
        <v>4785</v>
      </c>
      <c r="AC88" s="51"/>
      <c r="AD88" s="20">
        <v>4688</v>
      </c>
      <c r="AE88" s="52"/>
      <c r="AF88" s="76">
        <v>3957</v>
      </c>
      <c r="AG88" s="51"/>
      <c r="AH88" s="20">
        <v>5397</v>
      </c>
      <c r="AI88" s="51"/>
      <c r="AJ88" s="20">
        <v>6119</v>
      </c>
      <c r="AK88" s="52"/>
      <c r="AL88" s="76">
        <v>6308</v>
      </c>
    </row>
    <row r="89" spans="2:38" ht="27.75" customHeight="1">
      <c r="B89" s="563" t="s">
        <v>249</v>
      </c>
      <c r="C89" s="483"/>
      <c r="D89" s="29">
        <v>53481</v>
      </c>
      <c r="E89" s="483"/>
      <c r="F89" s="29">
        <v>48681</v>
      </c>
      <c r="G89" s="483"/>
      <c r="H89" s="29">
        <v>49741</v>
      </c>
      <c r="I89" s="27"/>
      <c r="J89" s="27">
        <v>45117</v>
      </c>
      <c r="K89" s="483"/>
      <c r="L89" s="29">
        <v>39458</v>
      </c>
      <c r="M89" s="483"/>
      <c r="N89" s="29">
        <v>27937</v>
      </c>
      <c r="O89" s="4"/>
      <c r="P89" s="28">
        <v>25948</v>
      </c>
      <c r="Q89" s="4"/>
      <c r="R89" s="28">
        <v>21402</v>
      </c>
      <c r="S89" s="4"/>
      <c r="T89" s="28">
        <v>21619</v>
      </c>
      <c r="U89" s="4"/>
      <c r="V89" s="28">
        <v>13145</v>
      </c>
      <c r="W89" s="4"/>
      <c r="X89" s="28">
        <v>34045</v>
      </c>
      <c r="Y89" s="4"/>
      <c r="Z89" s="27">
        <v>31677</v>
      </c>
      <c r="AA89" s="4"/>
      <c r="AB89" s="28">
        <v>29347</v>
      </c>
      <c r="AC89" s="46"/>
      <c r="AD89" s="28">
        <v>25059</v>
      </c>
      <c r="AE89" s="49"/>
      <c r="AF89" s="74">
        <v>25592</v>
      </c>
      <c r="AG89" s="46"/>
      <c r="AH89" s="28">
        <v>25939</v>
      </c>
      <c r="AI89" s="46"/>
      <c r="AJ89" s="28">
        <v>17708</v>
      </c>
      <c r="AK89" s="49"/>
      <c r="AL89" s="74">
        <v>18180</v>
      </c>
    </row>
    <row r="90" spans="2:38" ht="27.75" customHeight="1">
      <c r="B90" s="563" t="s">
        <v>248</v>
      </c>
      <c r="C90" s="483"/>
      <c r="D90" s="29">
        <v>13096</v>
      </c>
      <c r="E90" s="483"/>
      <c r="F90" s="29">
        <v>12464</v>
      </c>
      <c r="G90" s="483"/>
      <c r="H90" s="29">
        <v>12143</v>
      </c>
      <c r="I90" s="27"/>
      <c r="J90" s="27">
        <v>11469</v>
      </c>
      <c r="K90" s="483"/>
      <c r="L90" s="29">
        <v>9633</v>
      </c>
      <c r="M90" s="483"/>
      <c r="N90" s="29">
        <v>8018</v>
      </c>
      <c r="O90" s="4"/>
      <c r="P90" s="28">
        <v>6928</v>
      </c>
      <c r="Q90" s="4"/>
      <c r="R90" s="28">
        <v>8204</v>
      </c>
      <c r="S90" s="4"/>
      <c r="T90" s="28">
        <v>5700</v>
      </c>
      <c r="U90" s="4"/>
      <c r="V90" s="28">
        <v>5821</v>
      </c>
      <c r="W90" s="4"/>
      <c r="X90" s="28">
        <v>6669</v>
      </c>
      <c r="Y90" s="4"/>
      <c r="Z90" s="27">
        <v>11256</v>
      </c>
      <c r="AA90" s="4"/>
      <c r="AB90" s="28">
        <v>10134</v>
      </c>
      <c r="AC90" s="46"/>
      <c r="AD90" s="28">
        <v>8438</v>
      </c>
      <c r="AE90" s="49"/>
      <c r="AF90" s="74">
        <v>9342</v>
      </c>
      <c r="AG90" s="46"/>
      <c r="AH90" s="28">
        <v>7467</v>
      </c>
      <c r="AI90" s="46"/>
      <c r="AJ90" s="28">
        <v>1655</v>
      </c>
      <c r="AK90" s="49"/>
      <c r="AL90" s="74">
        <v>1584</v>
      </c>
    </row>
    <row r="91" spans="2:38" ht="27.75" customHeight="1">
      <c r="B91" s="563" t="s">
        <v>59</v>
      </c>
      <c r="C91" s="483"/>
      <c r="D91" s="29"/>
      <c r="E91" s="483"/>
      <c r="F91" s="29"/>
      <c r="G91" s="483"/>
      <c r="H91" s="29"/>
      <c r="I91" s="27"/>
      <c r="J91" s="27"/>
      <c r="K91" s="483"/>
      <c r="L91" s="29"/>
      <c r="M91" s="483"/>
      <c r="N91" s="29"/>
      <c r="O91" s="49" t="str">
        <f>IF(P91&lt;0,"▲","　")</f>
        <v>　</v>
      </c>
      <c r="P91" s="28"/>
      <c r="Q91" s="49" t="str">
        <f>IF(R91&lt;0,"▲","　")</f>
        <v>　</v>
      </c>
      <c r="R91" s="28"/>
      <c r="S91" s="4"/>
      <c r="T91" s="28"/>
      <c r="U91" s="4"/>
      <c r="V91" s="28">
        <v>512</v>
      </c>
      <c r="W91" s="4"/>
      <c r="X91" s="28">
        <v>1179</v>
      </c>
      <c r="Y91" s="4"/>
      <c r="Z91" s="27"/>
      <c r="AA91" s="4"/>
      <c r="AB91" s="28"/>
      <c r="AC91" s="46"/>
      <c r="AD91" s="28"/>
      <c r="AE91" s="49"/>
      <c r="AF91" s="74"/>
      <c r="AG91" s="46"/>
      <c r="AH91" s="28"/>
      <c r="AI91" s="46"/>
      <c r="AJ91" s="28"/>
      <c r="AK91" s="49"/>
      <c r="AL91" s="74"/>
    </row>
    <row r="92" spans="2:38" ht="27.75" customHeight="1">
      <c r="B92" s="563" t="s">
        <v>58</v>
      </c>
      <c r="C92" s="485"/>
      <c r="D92" s="294">
        <v>1724</v>
      </c>
      <c r="E92" s="485"/>
      <c r="F92" s="294">
        <v>1244</v>
      </c>
      <c r="G92" s="485"/>
      <c r="H92" s="294">
        <v>2951</v>
      </c>
      <c r="I92" s="417"/>
      <c r="J92" s="417">
        <v>3121</v>
      </c>
      <c r="K92" s="485"/>
      <c r="L92" s="294">
        <v>2754</v>
      </c>
      <c r="M92" s="485"/>
      <c r="N92" s="294">
        <v>490</v>
      </c>
      <c r="O92" s="49"/>
      <c r="P92" s="294">
        <v>1640</v>
      </c>
      <c r="Q92" s="49" t="s">
        <v>0</v>
      </c>
      <c r="R92" s="294">
        <v>-2937</v>
      </c>
      <c r="S92" s="49" t="s">
        <v>0</v>
      </c>
      <c r="T92" s="294">
        <v>-14</v>
      </c>
      <c r="U92" s="49" t="str">
        <f>IF(V92&lt;0,"▲","　")</f>
        <v>▲</v>
      </c>
      <c r="V92" s="294">
        <v>-7951</v>
      </c>
      <c r="W92" s="4"/>
      <c r="X92" s="28">
        <v>7659</v>
      </c>
      <c r="Y92" s="4"/>
      <c r="Z92" s="27">
        <v>1933</v>
      </c>
      <c r="AA92" s="4"/>
      <c r="AB92" s="28">
        <v>2027</v>
      </c>
      <c r="AC92" s="46"/>
      <c r="AD92" s="28">
        <v>1073</v>
      </c>
      <c r="AE92" s="49" t="str">
        <f>IF(AF92&lt;0,"▲","　")</f>
        <v>▲</v>
      </c>
      <c r="AF92" s="294">
        <v>-263</v>
      </c>
      <c r="AG92" s="46"/>
      <c r="AH92" s="28">
        <v>2230</v>
      </c>
      <c r="AI92" s="46"/>
      <c r="AJ92" s="28">
        <v>4632</v>
      </c>
      <c r="AK92" s="49"/>
      <c r="AL92" s="74">
        <v>5548</v>
      </c>
    </row>
    <row r="93" spans="2:38" ht="27.75" customHeight="1" hidden="1">
      <c r="B93" s="71" t="s">
        <v>44</v>
      </c>
      <c r="C93" s="483"/>
      <c r="D93" s="29"/>
      <c r="E93" s="483"/>
      <c r="F93" s="29"/>
      <c r="G93" s="483"/>
      <c r="H93" s="29"/>
      <c r="I93" s="27"/>
      <c r="J93" s="27"/>
      <c r="K93" s="483"/>
      <c r="L93" s="29"/>
      <c r="M93" s="483"/>
      <c r="N93" s="29"/>
      <c r="O93" s="4"/>
      <c r="P93" s="28"/>
      <c r="Q93" s="4"/>
      <c r="R93" s="28"/>
      <c r="S93" s="4"/>
      <c r="T93" s="28"/>
      <c r="U93" s="4"/>
      <c r="V93" s="28"/>
      <c r="W93" s="4"/>
      <c r="X93" s="28"/>
      <c r="Y93" s="4"/>
      <c r="Z93" s="27"/>
      <c r="AA93" s="4"/>
      <c r="AB93" s="28"/>
      <c r="AC93" s="46"/>
      <c r="AD93" s="28"/>
      <c r="AE93" s="49"/>
      <c r="AF93" s="74"/>
      <c r="AG93" s="46"/>
      <c r="AH93" s="28"/>
      <c r="AI93" s="46"/>
      <c r="AJ93" s="28"/>
      <c r="AK93" s="49"/>
      <c r="AL93" s="74"/>
    </row>
    <row r="94" spans="2:38" ht="27.75" customHeight="1" hidden="1">
      <c r="B94" s="71" t="s">
        <v>45</v>
      </c>
      <c r="C94" s="483"/>
      <c r="D94" s="29"/>
      <c r="E94" s="483"/>
      <c r="F94" s="29"/>
      <c r="G94" s="483"/>
      <c r="H94" s="29"/>
      <c r="I94" s="27"/>
      <c r="J94" s="27"/>
      <c r="K94" s="483"/>
      <c r="L94" s="29"/>
      <c r="M94" s="483"/>
      <c r="N94" s="29"/>
      <c r="O94" s="4"/>
      <c r="P94" s="29"/>
      <c r="Q94" s="4"/>
      <c r="R94" s="29"/>
      <c r="S94" s="4"/>
      <c r="T94" s="29"/>
      <c r="U94" s="4"/>
      <c r="V94" s="29"/>
      <c r="W94" s="4"/>
      <c r="X94" s="29"/>
      <c r="Y94" s="4"/>
      <c r="Z94" s="27"/>
      <c r="AA94" s="4"/>
      <c r="AB94" s="29"/>
      <c r="AC94" s="46"/>
      <c r="AD94" s="29"/>
      <c r="AE94" s="55"/>
      <c r="AF94" s="77"/>
      <c r="AG94" s="46"/>
      <c r="AH94" s="29"/>
      <c r="AI94" s="46"/>
      <c r="AJ94" s="29"/>
      <c r="AK94" s="55"/>
      <c r="AL94" s="77"/>
    </row>
    <row r="95" spans="2:38" ht="27.75" customHeight="1">
      <c r="B95" s="327" t="s">
        <v>317</v>
      </c>
      <c r="C95" s="483"/>
      <c r="D95" s="29">
        <v>38660</v>
      </c>
      <c r="E95" s="483"/>
      <c r="F95" s="29">
        <v>34972</v>
      </c>
      <c r="G95" s="483"/>
      <c r="H95" s="29">
        <v>34646</v>
      </c>
      <c r="I95" s="27"/>
      <c r="J95" s="27">
        <v>30526</v>
      </c>
      <c r="K95" s="483"/>
      <c r="L95" s="29">
        <v>27069</v>
      </c>
      <c r="M95" s="483"/>
      <c r="N95" s="29">
        <v>19427</v>
      </c>
      <c r="O95" s="4"/>
      <c r="P95" s="29">
        <v>17379</v>
      </c>
      <c r="Q95" s="4"/>
      <c r="R95" s="29">
        <v>16135</v>
      </c>
      <c r="S95" s="329"/>
      <c r="T95" s="330"/>
      <c r="U95" s="329"/>
      <c r="V95" s="330"/>
      <c r="W95" s="329"/>
      <c r="X95" s="330"/>
      <c r="Y95" s="329"/>
      <c r="Z95" s="331"/>
      <c r="AA95" s="329"/>
      <c r="AB95" s="330"/>
      <c r="AC95" s="332"/>
      <c r="AD95" s="330"/>
      <c r="AE95" s="333"/>
      <c r="AF95" s="334"/>
      <c r="AG95" s="332"/>
      <c r="AH95" s="330"/>
      <c r="AI95" s="332"/>
      <c r="AJ95" s="330"/>
      <c r="AK95" s="333"/>
      <c r="AL95" s="334"/>
    </row>
    <row r="96" spans="2:38" ht="27.75" customHeight="1">
      <c r="B96" s="564" t="s">
        <v>316</v>
      </c>
      <c r="C96" s="483"/>
      <c r="D96" s="29">
        <v>4595</v>
      </c>
      <c r="E96" s="483"/>
      <c r="F96" s="29">
        <v>4818</v>
      </c>
      <c r="G96" s="483"/>
      <c r="H96" s="29">
        <v>5803</v>
      </c>
      <c r="I96" s="27"/>
      <c r="J96" s="27">
        <v>5470</v>
      </c>
      <c r="K96" s="483"/>
      <c r="L96" s="29">
        <v>4526</v>
      </c>
      <c r="M96" s="483"/>
      <c r="N96" s="29">
        <v>3048</v>
      </c>
      <c r="O96" s="4"/>
      <c r="P96" s="29">
        <v>4087</v>
      </c>
      <c r="Q96" s="4"/>
      <c r="R96" s="29">
        <v>2966</v>
      </c>
      <c r="S96" s="4"/>
      <c r="T96" s="29">
        <v>2684</v>
      </c>
      <c r="U96" s="4"/>
      <c r="V96" s="29">
        <v>4464</v>
      </c>
      <c r="W96" s="4"/>
      <c r="X96" s="29">
        <v>4220</v>
      </c>
      <c r="Y96" s="4"/>
      <c r="Z96" s="27">
        <v>3681</v>
      </c>
      <c r="AA96" s="4"/>
      <c r="AB96" s="29">
        <v>2743</v>
      </c>
      <c r="AC96" s="46"/>
      <c r="AD96" s="29">
        <v>1441</v>
      </c>
      <c r="AE96" s="55"/>
      <c r="AF96" s="29">
        <v>1430</v>
      </c>
      <c r="AG96" s="46"/>
      <c r="AH96" s="29">
        <v>1858</v>
      </c>
      <c r="AI96" s="46"/>
      <c r="AJ96" s="29">
        <v>311</v>
      </c>
      <c r="AK96" s="55"/>
      <c r="AL96" s="29">
        <v>510</v>
      </c>
    </row>
    <row r="97" spans="2:38" ht="27.75" customHeight="1">
      <c r="B97" s="565" t="s">
        <v>315</v>
      </c>
      <c r="C97" s="470"/>
      <c r="D97" s="28">
        <v>34064</v>
      </c>
      <c r="E97" s="470"/>
      <c r="F97" s="28">
        <v>30154</v>
      </c>
      <c r="G97" s="470"/>
      <c r="H97" s="28">
        <v>28843</v>
      </c>
      <c r="I97" s="30"/>
      <c r="J97" s="30">
        <v>25056</v>
      </c>
      <c r="K97" s="470"/>
      <c r="L97" s="28">
        <v>22543</v>
      </c>
      <c r="M97" s="470"/>
      <c r="N97" s="28">
        <v>16379</v>
      </c>
      <c r="O97" s="5"/>
      <c r="P97" s="28">
        <v>13291</v>
      </c>
      <c r="Q97" s="5"/>
      <c r="R97" s="28">
        <v>13168</v>
      </c>
      <c r="S97" s="5"/>
      <c r="T97" s="28">
        <v>13248</v>
      </c>
      <c r="U97" s="5"/>
      <c r="V97" s="28">
        <v>11324</v>
      </c>
      <c r="W97" s="5"/>
      <c r="X97" s="28">
        <v>16675</v>
      </c>
      <c r="Y97" s="5"/>
      <c r="Z97" s="30">
        <v>14805</v>
      </c>
      <c r="AA97" s="5"/>
      <c r="AB97" s="28">
        <v>14442</v>
      </c>
      <c r="AC97" s="56"/>
      <c r="AD97" s="28">
        <v>14104</v>
      </c>
      <c r="AE97" s="57"/>
      <c r="AF97" s="78">
        <v>15083</v>
      </c>
      <c r="AG97" s="56"/>
      <c r="AH97" s="28">
        <v>14383</v>
      </c>
      <c r="AI97" s="56"/>
      <c r="AJ97" s="28">
        <v>11108</v>
      </c>
      <c r="AK97" s="57"/>
      <c r="AL97" s="78">
        <v>10537</v>
      </c>
    </row>
    <row r="98" spans="2:36" ht="27.75" customHeight="1" hidden="1">
      <c r="B98" s="31" t="s">
        <v>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12" t="s">
        <v>2</v>
      </c>
      <c r="P98" s="33">
        <v>70</v>
      </c>
      <c r="Q98" s="12" t="s">
        <v>2</v>
      </c>
      <c r="R98" s="33">
        <v>70</v>
      </c>
      <c r="S98" s="12" t="s">
        <v>2</v>
      </c>
      <c r="T98" s="33">
        <v>70</v>
      </c>
      <c r="U98" s="12" t="s">
        <v>2</v>
      </c>
      <c r="V98" s="33">
        <v>70</v>
      </c>
      <c r="W98" s="12" t="s">
        <v>2</v>
      </c>
      <c r="X98" s="32">
        <v>2842</v>
      </c>
      <c r="Y98" s="12" t="s">
        <v>2</v>
      </c>
      <c r="Z98" s="33">
        <v>2909</v>
      </c>
      <c r="AA98" s="12" t="s">
        <v>0</v>
      </c>
      <c r="AB98" s="33">
        <v>-66</v>
      </c>
      <c r="AC98" s="34" t="s">
        <v>0</v>
      </c>
      <c r="AD98" s="35">
        <v>-2.3</v>
      </c>
      <c r="AE98" s="12" t="s">
        <v>0</v>
      </c>
      <c r="AF98" s="33">
        <v>-66</v>
      </c>
      <c r="AG98" s="12" t="s">
        <v>0</v>
      </c>
      <c r="AH98" s="33">
        <v>-66</v>
      </c>
      <c r="AI98" s="34" t="s">
        <v>0</v>
      </c>
      <c r="AJ98" s="35">
        <v>-2.3</v>
      </c>
    </row>
    <row r="99" spans="2:36" ht="27.75" customHeight="1" hidden="1">
      <c r="B99" s="36" t="s">
        <v>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12" t="s">
        <v>2</v>
      </c>
      <c r="P99" s="13">
        <v>70</v>
      </c>
      <c r="Q99" s="12" t="s">
        <v>2</v>
      </c>
      <c r="R99" s="13">
        <v>70</v>
      </c>
      <c r="S99" s="12" t="s">
        <v>2</v>
      </c>
      <c r="T99" s="13">
        <v>70</v>
      </c>
      <c r="U99" s="12" t="s">
        <v>2</v>
      </c>
      <c r="V99" s="13">
        <v>70</v>
      </c>
      <c r="W99" s="12" t="s">
        <v>2</v>
      </c>
      <c r="X99" s="37">
        <v>1307</v>
      </c>
      <c r="Y99" s="12" t="s">
        <v>2</v>
      </c>
      <c r="Z99" s="13">
        <v>1307</v>
      </c>
      <c r="AA99" s="12" t="s">
        <v>0</v>
      </c>
      <c r="AB99" s="13">
        <v>0</v>
      </c>
      <c r="AC99" s="34" t="s">
        <v>0</v>
      </c>
      <c r="AD99" s="35">
        <v>0</v>
      </c>
      <c r="AE99" s="12" t="s">
        <v>0</v>
      </c>
      <c r="AF99" s="13">
        <v>0</v>
      </c>
      <c r="AG99" s="12" t="s">
        <v>0</v>
      </c>
      <c r="AH99" s="13">
        <v>0</v>
      </c>
      <c r="AI99" s="34" t="s">
        <v>0</v>
      </c>
      <c r="AJ99" s="35">
        <v>0</v>
      </c>
    </row>
    <row r="100" spans="2:36" ht="27.75" customHeight="1" hidden="1">
      <c r="B100" s="38" t="s">
        <v>4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6" t="s">
        <v>2</v>
      </c>
      <c r="P100" s="40">
        <v>1179</v>
      </c>
      <c r="Q100" s="26" t="s">
        <v>2</v>
      </c>
      <c r="R100" s="40">
        <v>1179</v>
      </c>
      <c r="S100" s="26" t="s">
        <v>2</v>
      </c>
      <c r="T100" s="40">
        <v>1179</v>
      </c>
      <c r="U100" s="26" t="s">
        <v>2</v>
      </c>
      <c r="V100" s="40">
        <v>1179</v>
      </c>
      <c r="W100" s="26" t="s">
        <v>2</v>
      </c>
      <c r="X100" s="39">
        <v>9333</v>
      </c>
      <c r="Y100" s="26" t="s">
        <v>2</v>
      </c>
      <c r="Z100" s="40">
        <v>9003</v>
      </c>
      <c r="AA100" s="26" t="s">
        <v>2</v>
      </c>
      <c r="AB100" s="40">
        <v>329</v>
      </c>
      <c r="AC100" s="41" t="s">
        <v>2</v>
      </c>
      <c r="AD100" s="42">
        <v>3.7</v>
      </c>
      <c r="AE100" s="26" t="s">
        <v>2</v>
      </c>
      <c r="AF100" s="40">
        <v>329</v>
      </c>
      <c r="AG100" s="26" t="s">
        <v>2</v>
      </c>
      <c r="AH100" s="40">
        <v>329</v>
      </c>
      <c r="AI100" s="41" t="s">
        <v>2</v>
      </c>
      <c r="AJ100" s="42">
        <v>3.7</v>
      </c>
    </row>
    <row r="101" spans="2:36" ht="27.75" customHeight="1">
      <c r="B101" s="335" t="s">
        <v>318</v>
      </c>
      <c r="AC101" s="21"/>
      <c r="AD101" s="21"/>
      <c r="AI101" s="21"/>
      <c r="AJ101" s="21"/>
    </row>
    <row r="104" spans="3:22" ht="25.5" customHeight="1"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P104" s="328"/>
      <c r="Q104" s="361"/>
      <c r="R104" s="328"/>
      <c r="S104" s="361"/>
      <c r="T104" s="328"/>
      <c r="U104" s="361"/>
      <c r="V104" s="328"/>
    </row>
  </sheetData>
  <sheetProtection/>
  <mergeCells count="18">
    <mergeCell ref="C3:D4"/>
    <mergeCell ref="AK3:AL4"/>
    <mergeCell ref="AG3:AH4"/>
    <mergeCell ref="W3:X4"/>
    <mergeCell ref="AC3:AD4"/>
    <mergeCell ref="AE3:AF4"/>
    <mergeCell ref="Y3:Z4"/>
    <mergeCell ref="AA3:AB4"/>
    <mergeCell ref="E3:F4"/>
    <mergeCell ref="U3:V4"/>
    <mergeCell ref="I3:J4"/>
    <mergeCell ref="AI3:AJ4"/>
    <mergeCell ref="K3:L4"/>
    <mergeCell ref="M3:N4"/>
    <mergeCell ref="Q3:R4"/>
    <mergeCell ref="G3:H4"/>
    <mergeCell ref="S3:T4"/>
    <mergeCell ref="O3:P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L85"/>
  <sheetViews>
    <sheetView zoomScale="55" zoomScaleNormal="55" zoomScalePageLayoutView="0" workbookViewId="0" topLeftCell="A1">
      <selection activeCell="C3" sqref="C3:D4"/>
    </sheetView>
  </sheetViews>
  <sheetFormatPr defaultColWidth="9.00390625" defaultRowHeight="13.5"/>
  <cols>
    <col min="1" max="1" width="1.75390625" style="94" customWidth="1"/>
    <col min="2" max="2" width="61.125" style="0" customWidth="1"/>
    <col min="3" max="3" width="4.625" style="0" customWidth="1"/>
    <col min="4" max="4" width="20.125" style="0" bestFit="1" customWidth="1"/>
    <col min="5" max="5" width="4.625" style="0" customWidth="1"/>
    <col min="6" max="6" width="20.125" style="0" bestFit="1" customWidth="1"/>
    <col min="7" max="7" width="4.625" style="0" customWidth="1"/>
    <col min="8" max="8" width="15.875" style="0" bestFit="1" customWidth="1"/>
    <col min="9" max="9" width="4.625" style="0" customWidth="1"/>
    <col min="10" max="10" width="15.875" style="0" bestFit="1" customWidth="1"/>
    <col min="11" max="11" width="4.625" style="0" customWidth="1"/>
    <col min="12" max="12" width="13.875" style="0" customWidth="1"/>
    <col min="13" max="13" width="4.625" style="0" customWidth="1"/>
    <col min="14" max="14" width="13.875" style="0" customWidth="1"/>
    <col min="15" max="15" width="4.625" style="0" customWidth="1"/>
    <col min="16" max="16" width="13.875" style="0" customWidth="1"/>
    <col min="17" max="17" width="4.625" style="0" customWidth="1"/>
    <col min="18" max="18" width="13.875" style="0" customWidth="1"/>
    <col min="19" max="19" width="4.625" style="0" customWidth="1"/>
    <col min="20" max="20" width="13.875" style="0" customWidth="1"/>
    <col min="21" max="21" width="4.625" style="0" customWidth="1"/>
    <col min="22" max="22" width="13.875" style="0" customWidth="1"/>
    <col min="23" max="23" width="4.625" style="1" customWidth="1"/>
    <col min="24" max="24" width="13.875" style="0" customWidth="1"/>
    <col min="25" max="25" width="4.625" style="0" customWidth="1"/>
    <col min="26" max="26" width="13.875" style="0" customWidth="1"/>
    <col min="27" max="27" width="4.625" style="0" customWidth="1"/>
    <col min="28" max="28" width="13.875" style="0" customWidth="1"/>
    <col min="29" max="29" width="4.625" style="0" customWidth="1"/>
    <col min="30" max="30" width="13.875" style="0" customWidth="1"/>
    <col min="31" max="31" width="4.625" style="0" customWidth="1"/>
    <col min="32" max="32" width="13.875" style="0" customWidth="1"/>
    <col min="33" max="33" width="4.625" style="0" customWidth="1"/>
    <col min="34" max="34" width="13.875" style="0" customWidth="1"/>
    <col min="35" max="35" width="4.625" style="0" customWidth="1"/>
    <col min="36" max="36" width="13.875" style="0" customWidth="1"/>
    <col min="38" max="38" width="14.00390625" style="0" customWidth="1"/>
  </cols>
  <sheetData>
    <row r="1" spans="2:36" ht="24.75" customHeight="1">
      <c r="B1" s="6"/>
      <c r="C1" s="613"/>
      <c r="D1" s="613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7"/>
      <c r="X1" s="8"/>
      <c r="Y1" s="8"/>
      <c r="Z1" s="8"/>
      <c r="AA1" s="8"/>
      <c r="AB1" s="8"/>
      <c r="AC1" s="8"/>
      <c r="AD1" s="9"/>
      <c r="AE1" s="8"/>
      <c r="AF1" s="8"/>
      <c r="AG1" s="8"/>
      <c r="AH1" s="8"/>
      <c r="AI1" s="8"/>
      <c r="AJ1" s="9"/>
    </row>
    <row r="2" spans="2:38" ht="27.75" customHeight="1">
      <c r="B2" s="97" t="s">
        <v>139</v>
      </c>
      <c r="C2" s="613"/>
      <c r="D2" s="613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0"/>
      <c r="X2" s="8"/>
      <c r="Y2" s="8"/>
      <c r="Z2" s="8"/>
      <c r="AA2" s="8"/>
      <c r="AB2" s="8"/>
      <c r="AC2" s="8"/>
      <c r="AD2" s="11"/>
      <c r="AE2" s="8"/>
      <c r="AF2" s="8"/>
      <c r="AG2" s="8"/>
      <c r="AH2" s="8"/>
      <c r="AI2" s="8"/>
      <c r="AL2" s="306" t="s">
        <v>219</v>
      </c>
    </row>
    <row r="3" spans="2:38" ht="27.75" customHeight="1">
      <c r="B3" s="60" t="s">
        <v>5</v>
      </c>
      <c r="C3" s="638" t="s">
        <v>349</v>
      </c>
      <c r="D3" s="639"/>
      <c r="E3" s="646" t="s">
        <v>346</v>
      </c>
      <c r="F3" s="643"/>
      <c r="G3" s="646" t="s">
        <v>310</v>
      </c>
      <c r="H3" s="643"/>
      <c r="I3" s="642" t="s">
        <v>301</v>
      </c>
      <c r="J3" s="642"/>
      <c r="K3" s="646" t="s">
        <v>296</v>
      </c>
      <c r="L3" s="642"/>
      <c r="M3" s="646" t="s">
        <v>285</v>
      </c>
      <c r="N3" s="643"/>
      <c r="O3" s="648" t="s">
        <v>277</v>
      </c>
      <c r="P3" s="648"/>
      <c r="Q3" s="648" t="s">
        <v>226</v>
      </c>
      <c r="R3" s="648"/>
      <c r="S3" s="648" t="s">
        <v>222</v>
      </c>
      <c r="T3" s="648"/>
      <c r="U3" s="648" t="s">
        <v>204</v>
      </c>
      <c r="V3" s="648"/>
      <c r="W3" s="648" t="s">
        <v>50</v>
      </c>
      <c r="X3" s="648"/>
      <c r="Y3" s="648" t="s">
        <v>46</v>
      </c>
      <c r="Z3" s="648"/>
      <c r="AA3" s="646" t="s">
        <v>47</v>
      </c>
      <c r="AB3" s="643"/>
      <c r="AC3" s="646" t="s">
        <v>48</v>
      </c>
      <c r="AD3" s="643"/>
      <c r="AE3" s="646" t="s">
        <v>49</v>
      </c>
      <c r="AF3" s="643"/>
      <c r="AG3" s="646" t="s">
        <v>51</v>
      </c>
      <c r="AH3" s="643"/>
      <c r="AI3" s="646" t="s">
        <v>52</v>
      </c>
      <c r="AJ3" s="643"/>
      <c r="AK3" s="646" t="s">
        <v>53</v>
      </c>
      <c r="AL3" s="643"/>
    </row>
    <row r="4" spans="2:38" ht="27.75" customHeight="1">
      <c r="B4" s="61"/>
      <c r="C4" s="640"/>
      <c r="D4" s="641"/>
      <c r="E4" s="647"/>
      <c r="F4" s="645"/>
      <c r="G4" s="647"/>
      <c r="H4" s="645"/>
      <c r="I4" s="644"/>
      <c r="J4" s="644"/>
      <c r="K4" s="647"/>
      <c r="L4" s="644"/>
      <c r="M4" s="647"/>
      <c r="N4" s="645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7"/>
      <c r="AB4" s="645"/>
      <c r="AC4" s="647"/>
      <c r="AD4" s="645"/>
      <c r="AE4" s="647"/>
      <c r="AF4" s="645"/>
      <c r="AG4" s="647"/>
      <c r="AH4" s="645"/>
      <c r="AI4" s="647"/>
      <c r="AJ4" s="645"/>
      <c r="AK4" s="647"/>
      <c r="AL4" s="645"/>
    </row>
    <row r="5" spans="2:38" s="94" customFormat="1" ht="27.75" customHeight="1">
      <c r="B5" s="199"/>
      <c r="C5" s="590"/>
      <c r="D5" s="591"/>
      <c r="E5" s="177"/>
      <c r="F5" s="179"/>
      <c r="G5" s="177"/>
      <c r="H5" s="179"/>
      <c r="I5" s="178"/>
      <c r="J5" s="178"/>
      <c r="K5" s="177"/>
      <c r="L5" s="178"/>
      <c r="M5" s="177"/>
      <c r="N5" s="179"/>
      <c r="O5" s="177"/>
      <c r="P5" s="179"/>
      <c r="Q5" s="177"/>
      <c r="R5" s="179"/>
      <c r="S5" s="177"/>
      <c r="T5" s="179"/>
      <c r="U5" s="177"/>
      <c r="V5" s="179"/>
      <c r="W5" s="177"/>
      <c r="X5" s="179"/>
      <c r="Y5" s="177"/>
      <c r="Z5" s="178"/>
      <c r="AA5" s="177"/>
      <c r="AB5" s="179"/>
      <c r="AC5" s="177"/>
      <c r="AD5" s="179"/>
      <c r="AE5" s="177"/>
      <c r="AF5" s="179"/>
      <c r="AG5" s="177"/>
      <c r="AH5" s="179"/>
      <c r="AI5" s="177"/>
      <c r="AJ5" s="179"/>
      <c r="AK5" s="177"/>
      <c r="AL5" s="179"/>
    </row>
    <row r="6" spans="1:38" s="182" customFormat="1" ht="27.75" customHeight="1">
      <c r="A6" s="94"/>
      <c r="B6" s="201" t="s">
        <v>250</v>
      </c>
      <c r="C6" s="592"/>
      <c r="D6" s="593">
        <v>53481</v>
      </c>
      <c r="E6" s="468"/>
      <c r="F6" s="73">
        <v>48681</v>
      </c>
      <c r="G6" s="468"/>
      <c r="H6" s="73">
        <v>49741</v>
      </c>
      <c r="I6" s="183"/>
      <c r="J6" s="183">
        <v>45117</v>
      </c>
      <c r="K6" s="468"/>
      <c r="L6" s="183">
        <v>39458</v>
      </c>
      <c r="M6" s="468"/>
      <c r="N6" s="73">
        <v>27937</v>
      </c>
      <c r="O6" s="117" t="str">
        <f>IF(P6&lt;0,"▲","　")</f>
        <v>　</v>
      </c>
      <c r="P6" s="73">
        <v>25948</v>
      </c>
      <c r="Q6" s="117" t="str">
        <f>IF(R6&lt;0,"▲","　")</f>
        <v>　</v>
      </c>
      <c r="R6" s="73">
        <v>21402</v>
      </c>
      <c r="S6" s="117" t="str">
        <f aca="true" t="shared" si="0" ref="S6:S17">IF(T6&lt;0,"▲","　")</f>
        <v>　</v>
      </c>
      <c r="T6" s="73">
        <v>21619</v>
      </c>
      <c r="U6" s="117" t="str">
        <f aca="true" t="shared" si="1" ref="U6:U16">IF(V6&lt;0,"▲","　")</f>
        <v>　</v>
      </c>
      <c r="V6" s="73">
        <v>13145</v>
      </c>
      <c r="W6" s="117" t="str">
        <f aca="true" t="shared" si="2" ref="W6:W16">IF(X6&lt;0,"▲","　")</f>
        <v>　</v>
      </c>
      <c r="X6" s="73">
        <v>34045</v>
      </c>
      <c r="Y6" s="117" t="str">
        <f aca="true" t="shared" si="3" ref="Y6:Y16">IF(Z6&lt;0,"▲","　")</f>
        <v>　</v>
      </c>
      <c r="Z6" s="183">
        <v>31677</v>
      </c>
      <c r="AA6" s="117" t="str">
        <f aca="true" t="shared" si="4" ref="AA6:AA16">IF(AB6&lt;0,"▲","　")</f>
        <v>　</v>
      </c>
      <c r="AB6" s="73">
        <v>29347</v>
      </c>
      <c r="AC6" s="48" t="str">
        <f aca="true" t="shared" si="5" ref="AC6:AC16">IF(AD6&lt;0,"▲","　")</f>
        <v>　</v>
      </c>
      <c r="AD6" s="73">
        <v>25059</v>
      </c>
      <c r="AE6" s="184" t="str">
        <f aca="true" t="shared" si="6" ref="AE6:AE16">IF(AF6&lt;0,"▲","　")</f>
        <v>　</v>
      </c>
      <c r="AF6" s="185">
        <v>25592</v>
      </c>
      <c r="AG6" s="48" t="str">
        <f aca="true" t="shared" si="7" ref="AG6:AG76">IF(AH6&lt;0,"▲","　")</f>
        <v>　</v>
      </c>
      <c r="AH6" s="73">
        <v>25939</v>
      </c>
      <c r="AI6" s="48" t="str">
        <f aca="true" t="shared" si="8" ref="AI6:AI76">IF(AJ6&lt;0,"▲","　")</f>
        <v>　</v>
      </c>
      <c r="AJ6" s="73">
        <v>17708</v>
      </c>
      <c r="AK6" s="184" t="str">
        <f aca="true" t="shared" si="9" ref="AK6:AK76">IF(AL6&lt;0,"▲","　")</f>
        <v>　</v>
      </c>
      <c r="AL6" s="185">
        <v>18180</v>
      </c>
    </row>
    <row r="7" spans="1:38" s="186" customFormat="1" ht="27.75" customHeight="1">
      <c r="A7" s="94"/>
      <c r="B7" s="569" t="s">
        <v>83</v>
      </c>
      <c r="C7" s="594"/>
      <c r="D7" s="595">
        <v>21532</v>
      </c>
      <c r="E7" s="486"/>
      <c r="F7" s="92">
        <v>22660</v>
      </c>
      <c r="G7" s="486"/>
      <c r="H7" s="92">
        <v>24364</v>
      </c>
      <c r="I7" s="187"/>
      <c r="J7" s="187">
        <v>22793</v>
      </c>
      <c r="K7" s="486"/>
      <c r="L7" s="187">
        <v>20077</v>
      </c>
      <c r="M7" s="486"/>
      <c r="N7" s="92">
        <v>19434</v>
      </c>
      <c r="O7" s="90" t="str">
        <f>IF(P7&lt;0,"▲","　")</f>
        <v>　</v>
      </c>
      <c r="P7" s="92">
        <v>18337</v>
      </c>
      <c r="Q7" s="90" t="str">
        <f>IF(R7&lt;0,"▲","　")</f>
        <v>　</v>
      </c>
      <c r="R7" s="92">
        <v>19628</v>
      </c>
      <c r="S7" s="90" t="str">
        <f t="shared" si="0"/>
        <v>　</v>
      </c>
      <c r="T7" s="92">
        <v>18912</v>
      </c>
      <c r="U7" s="90" t="str">
        <f t="shared" si="1"/>
        <v>　</v>
      </c>
      <c r="V7" s="92">
        <v>18570</v>
      </c>
      <c r="W7" s="90" t="str">
        <f t="shared" si="2"/>
        <v>　</v>
      </c>
      <c r="X7" s="92">
        <v>12053</v>
      </c>
      <c r="Y7" s="90" t="str">
        <f t="shared" si="3"/>
        <v>　</v>
      </c>
      <c r="Z7" s="187">
        <v>9025</v>
      </c>
      <c r="AA7" s="90" t="str">
        <f t="shared" si="4"/>
        <v>　</v>
      </c>
      <c r="AB7" s="92">
        <v>8406</v>
      </c>
      <c r="AC7" s="91" t="str">
        <f t="shared" si="5"/>
        <v>　</v>
      </c>
      <c r="AD7" s="92">
        <v>8039</v>
      </c>
      <c r="AE7" s="188" t="str">
        <f t="shared" si="6"/>
        <v>　</v>
      </c>
      <c r="AF7" s="189">
        <v>7984</v>
      </c>
      <c r="AG7" s="91" t="str">
        <f t="shared" si="7"/>
        <v>　</v>
      </c>
      <c r="AH7" s="92">
        <v>8348</v>
      </c>
      <c r="AI7" s="91" t="str">
        <f t="shared" si="8"/>
        <v>　</v>
      </c>
      <c r="AJ7" s="92">
        <v>8014</v>
      </c>
      <c r="AK7" s="188" t="str">
        <f t="shared" si="9"/>
        <v>　</v>
      </c>
      <c r="AL7" s="189">
        <v>8040</v>
      </c>
    </row>
    <row r="8" spans="1:38" s="186" customFormat="1" ht="27.75" customHeight="1">
      <c r="A8" s="94"/>
      <c r="B8" s="569" t="s">
        <v>251</v>
      </c>
      <c r="C8" s="594"/>
      <c r="D8" s="595"/>
      <c r="E8" s="486"/>
      <c r="F8" s="92"/>
      <c r="G8" s="486"/>
      <c r="H8" s="92"/>
      <c r="I8" s="187"/>
      <c r="J8" s="187"/>
      <c r="K8" s="486"/>
      <c r="L8" s="187"/>
      <c r="M8" s="486"/>
      <c r="N8" s="92"/>
      <c r="O8" s="90"/>
      <c r="P8" s="92"/>
      <c r="Q8" s="90"/>
      <c r="R8" s="92">
        <v>944</v>
      </c>
      <c r="S8" s="90"/>
      <c r="T8" s="92"/>
      <c r="U8" s="90"/>
      <c r="V8" s="92"/>
      <c r="W8" s="90"/>
      <c r="X8" s="92"/>
      <c r="Y8" s="90"/>
      <c r="Z8" s="187"/>
      <c r="AA8" s="90"/>
      <c r="AB8" s="92"/>
      <c r="AC8" s="91"/>
      <c r="AD8" s="92"/>
      <c r="AE8" s="188"/>
      <c r="AF8" s="189"/>
      <c r="AG8" s="91"/>
      <c r="AH8" s="92"/>
      <c r="AI8" s="91"/>
      <c r="AJ8" s="92"/>
      <c r="AK8" s="188"/>
      <c r="AL8" s="189"/>
    </row>
    <row r="9" spans="1:38" s="186" customFormat="1" ht="27.75" customHeight="1">
      <c r="A9" s="94"/>
      <c r="B9" s="373" t="s">
        <v>252</v>
      </c>
      <c r="C9" s="594"/>
      <c r="D9" s="595"/>
      <c r="E9" s="486"/>
      <c r="F9" s="92"/>
      <c r="G9" s="486"/>
      <c r="H9" s="92"/>
      <c r="I9" s="187"/>
      <c r="J9" s="187"/>
      <c r="K9" s="486"/>
      <c r="L9" s="187"/>
      <c r="M9" s="486"/>
      <c r="N9" s="92"/>
      <c r="O9" s="90"/>
      <c r="P9" s="92"/>
      <c r="Q9" s="90"/>
      <c r="R9" s="92">
        <v>614</v>
      </c>
      <c r="S9" s="90"/>
      <c r="T9" s="92"/>
      <c r="U9" s="90"/>
      <c r="V9" s="92"/>
      <c r="W9" s="90"/>
      <c r="X9" s="92"/>
      <c r="Y9" s="90"/>
      <c r="Z9" s="187"/>
      <c r="AA9" s="90"/>
      <c r="AB9" s="92"/>
      <c r="AC9" s="91"/>
      <c r="AD9" s="92"/>
      <c r="AE9" s="188"/>
      <c r="AF9" s="189"/>
      <c r="AG9" s="91"/>
      <c r="AH9" s="92"/>
      <c r="AI9" s="91"/>
      <c r="AJ9" s="92"/>
      <c r="AK9" s="188"/>
      <c r="AL9" s="189"/>
    </row>
    <row r="10" spans="1:38" s="186" customFormat="1" ht="27.75" customHeight="1">
      <c r="A10" s="94"/>
      <c r="B10" s="569" t="s">
        <v>91</v>
      </c>
      <c r="C10" s="614"/>
      <c r="D10" s="615">
        <v>12</v>
      </c>
      <c r="E10" s="487"/>
      <c r="F10" s="388">
        <v>176</v>
      </c>
      <c r="G10" s="487"/>
      <c r="H10" s="388">
        <v>140</v>
      </c>
      <c r="I10" s="413"/>
      <c r="J10" s="413">
        <v>175</v>
      </c>
      <c r="K10" s="487"/>
      <c r="L10" s="413">
        <v>445</v>
      </c>
      <c r="M10" s="487"/>
      <c r="N10" s="388">
        <v>450</v>
      </c>
      <c r="O10" s="90" t="str">
        <f aca="true" t="shared" si="10" ref="O10:O17">IF(P10&lt;0,"▲","　")</f>
        <v>　</v>
      </c>
      <c r="P10" s="388"/>
      <c r="Q10" s="90" t="str">
        <f aca="true" t="shared" si="11" ref="Q10:Q17">IF(R10&lt;0,"▲","　")</f>
        <v>　</v>
      </c>
      <c r="R10" s="92"/>
      <c r="S10" s="90" t="str">
        <f t="shared" si="0"/>
        <v>　</v>
      </c>
      <c r="T10" s="92">
        <v>2247</v>
      </c>
      <c r="U10" s="90" t="str">
        <f t="shared" si="1"/>
        <v>　</v>
      </c>
      <c r="V10" s="92"/>
      <c r="W10" s="90" t="str">
        <f t="shared" si="2"/>
        <v>　</v>
      </c>
      <c r="X10" s="92"/>
      <c r="Y10" s="90" t="str">
        <f t="shared" si="3"/>
        <v>　</v>
      </c>
      <c r="Z10" s="187">
        <v>1002</v>
      </c>
      <c r="AA10" s="90" t="str">
        <f t="shared" si="4"/>
        <v>　</v>
      </c>
      <c r="AB10" s="92">
        <v>1436</v>
      </c>
      <c r="AC10" s="91" t="str">
        <f t="shared" si="5"/>
        <v>　</v>
      </c>
      <c r="AD10" s="92"/>
      <c r="AE10" s="188" t="str">
        <f t="shared" si="6"/>
        <v>　</v>
      </c>
      <c r="AF10" s="189"/>
      <c r="AG10" s="91" t="str">
        <f t="shared" si="7"/>
        <v>　</v>
      </c>
      <c r="AH10" s="92"/>
      <c r="AI10" s="91" t="str">
        <f t="shared" si="8"/>
        <v>　</v>
      </c>
      <c r="AJ10" s="92"/>
      <c r="AK10" s="188" t="str">
        <f t="shared" si="9"/>
        <v>　</v>
      </c>
      <c r="AL10" s="513"/>
    </row>
    <row r="11" spans="1:38" s="186" customFormat="1" ht="27.75" customHeight="1">
      <c r="A11" s="94"/>
      <c r="B11" s="569" t="s">
        <v>253</v>
      </c>
      <c r="C11" s="596"/>
      <c r="D11" s="597">
        <v>101</v>
      </c>
      <c r="E11" s="90"/>
      <c r="F11" s="295">
        <v>296</v>
      </c>
      <c r="G11" s="90"/>
      <c r="H11" s="295">
        <v>458</v>
      </c>
      <c r="I11" s="550"/>
      <c r="J11" s="296">
        <v>342</v>
      </c>
      <c r="K11" s="90" t="s">
        <v>281</v>
      </c>
      <c r="L11" s="296">
        <v>17764</v>
      </c>
      <c r="M11" s="90" t="str">
        <f>IF(N11&lt;0,"▲","　")</f>
        <v>▲</v>
      </c>
      <c r="N11" s="295">
        <v>-2412</v>
      </c>
      <c r="O11" s="90" t="str">
        <f t="shared" si="10"/>
        <v>▲</v>
      </c>
      <c r="P11" s="295">
        <v>-1674</v>
      </c>
      <c r="Q11" s="90" t="str">
        <f t="shared" si="11"/>
        <v>　</v>
      </c>
      <c r="R11" s="295">
        <v>1759</v>
      </c>
      <c r="S11" s="90" t="str">
        <f t="shared" si="0"/>
        <v>▲</v>
      </c>
      <c r="T11" s="295">
        <v>-49</v>
      </c>
      <c r="U11" s="90" t="str">
        <f t="shared" si="1"/>
        <v>　</v>
      </c>
      <c r="V11" s="295">
        <v>2430</v>
      </c>
      <c r="W11" s="90" t="str">
        <f t="shared" si="2"/>
        <v>▲</v>
      </c>
      <c r="X11" s="295">
        <v>-1654</v>
      </c>
      <c r="Y11" s="90" t="str">
        <f t="shared" si="3"/>
        <v>　</v>
      </c>
      <c r="Z11" s="187">
        <v>1281</v>
      </c>
      <c r="AA11" s="90" t="str">
        <f t="shared" si="4"/>
        <v>　</v>
      </c>
      <c r="AB11" s="92">
        <v>2184</v>
      </c>
      <c r="AC11" s="91" t="str">
        <f t="shared" si="5"/>
        <v>▲</v>
      </c>
      <c r="AD11" s="295">
        <v>-1100</v>
      </c>
      <c r="AE11" s="188" t="str">
        <f t="shared" si="6"/>
        <v>▲</v>
      </c>
      <c r="AF11" s="286">
        <v>-693</v>
      </c>
      <c r="AG11" s="91" t="str">
        <f t="shared" si="7"/>
        <v>　</v>
      </c>
      <c r="AH11" s="92">
        <v>5953</v>
      </c>
      <c r="AI11" s="91" t="str">
        <f t="shared" si="8"/>
        <v>　</v>
      </c>
      <c r="AJ11" s="92">
        <v>6038</v>
      </c>
      <c r="AK11" s="188" t="str">
        <f t="shared" si="9"/>
        <v>　</v>
      </c>
      <c r="AL11" s="189">
        <v>3717</v>
      </c>
    </row>
    <row r="12" spans="1:38" s="186" customFormat="1" ht="27.75" customHeight="1">
      <c r="A12" s="94"/>
      <c r="B12" s="569" t="s">
        <v>334</v>
      </c>
      <c r="C12" s="596" t="s">
        <v>281</v>
      </c>
      <c r="D12" s="597">
        <v>1706</v>
      </c>
      <c r="E12" s="90" t="s">
        <v>281</v>
      </c>
      <c r="F12" s="295">
        <v>1939</v>
      </c>
      <c r="G12" s="90"/>
      <c r="H12" s="295">
        <v>2092</v>
      </c>
      <c r="I12" s="550" t="s">
        <v>281</v>
      </c>
      <c r="J12" s="296">
        <v>-1228</v>
      </c>
      <c r="K12" s="90"/>
      <c r="L12" s="296">
        <v>15604</v>
      </c>
      <c r="M12" s="90"/>
      <c r="N12" s="295"/>
      <c r="O12" s="90"/>
      <c r="P12" s="295"/>
      <c r="Q12" s="90"/>
      <c r="R12" s="295"/>
      <c r="S12" s="90"/>
      <c r="T12" s="295"/>
      <c r="U12" s="90"/>
      <c r="V12" s="295"/>
      <c r="W12" s="90"/>
      <c r="X12" s="295"/>
      <c r="Y12" s="90"/>
      <c r="Z12" s="187"/>
      <c r="AA12" s="90"/>
      <c r="AB12" s="92"/>
      <c r="AC12" s="91"/>
      <c r="AD12" s="295"/>
      <c r="AE12" s="188"/>
      <c r="AF12" s="286"/>
      <c r="AG12" s="91"/>
      <c r="AH12" s="92"/>
      <c r="AI12" s="91"/>
      <c r="AJ12" s="92"/>
      <c r="AK12" s="188"/>
      <c r="AL12" s="189"/>
    </row>
    <row r="13" spans="1:38" s="186" customFormat="1" ht="27.75" customHeight="1">
      <c r="A13" s="94"/>
      <c r="B13" s="569" t="s">
        <v>254</v>
      </c>
      <c r="C13" s="596" t="s">
        <v>281</v>
      </c>
      <c r="D13" s="597">
        <v>5812</v>
      </c>
      <c r="E13" s="90" t="s">
        <v>281</v>
      </c>
      <c r="F13" s="295">
        <v>4585</v>
      </c>
      <c r="G13" s="90" t="s">
        <v>281</v>
      </c>
      <c r="H13" s="295">
        <v>4443</v>
      </c>
      <c r="I13" s="550" t="s">
        <v>281</v>
      </c>
      <c r="J13" s="296">
        <v>4004</v>
      </c>
      <c r="K13" s="90" t="s">
        <v>281</v>
      </c>
      <c r="L13" s="296">
        <v>3443</v>
      </c>
      <c r="M13" s="90" t="str">
        <f aca="true" t="shared" si="12" ref="M13:M44">IF(N13&lt;0,"▲","　")</f>
        <v>▲</v>
      </c>
      <c r="N13" s="295">
        <v>-3106</v>
      </c>
      <c r="O13" s="90" t="str">
        <f t="shared" si="10"/>
        <v>▲</v>
      </c>
      <c r="P13" s="295">
        <v>-3092</v>
      </c>
      <c r="Q13" s="90" t="str">
        <f t="shared" si="11"/>
        <v>▲</v>
      </c>
      <c r="R13" s="295">
        <v>-2552</v>
      </c>
      <c r="S13" s="90" t="str">
        <f t="shared" si="0"/>
        <v>▲</v>
      </c>
      <c r="T13" s="295">
        <v>-2358</v>
      </c>
      <c r="U13" s="90" t="str">
        <f t="shared" si="1"/>
        <v>▲</v>
      </c>
      <c r="V13" s="295">
        <v>-3654</v>
      </c>
      <c r="W13" s="90" t="str">
        <f t="shared" si="2"/>
        <v>▲</v>
      </c>
      <c r="X13" s="295">
        <v>-3929</v>
      </c>
      <c r="Y13" s="90" t="str">
        <f t="shared" si="3"/>
        <v>▲</v>
      </c>
      <c r="Z13" s="296">
        <v>-3072</v>
      </c>
      <c r="AA13" s="90" t="str">
        <f t="shared" si="4"/>
        <v>▲</v>
      </c>
      <c r="AB13" s="295">
        <v>-2824</v>
      </c>
      <c r="AC13" s="91" t="str">
        <f t="shared" si="5"/>
        <v>▲</v>
      </c>
      <c r="AD13" s="295">
        <v>-1315</v>
      </c>
      <c r="AE13" s="188" t="str">
        <f t="shared" si="6"/>
        <v>▲</v>
      </c>
      <c r="AF13" s="286">
        <v>-1126</v>
      </c>
      <c r="AG13" s="91" t="str">
        <f t="shared" si="7"/>
        <v>▲</v>
      </c>
      <c r="AH13" s="295">
        <v>-1056</v>
      </c>
      <c r="AI13" s="91" t="str">
        <f t="shared" si="8"/>
        <v>▲</v>
      </c>
      <c r="AJ13" s="295">
        <v>-796</v>
      </c>
      <c r="AK13" s="188" t="str">
        <f t="shared" si="9"/>
        <v>▲</v>
      </c>
      <c r="AL13" s="286">
        <v>-1091</v>
      </c>
    </row>
    <row r="14" spans="1:38" s="186" customFormat="1" ht="27.75" customHeight="1">
      <c r="A14" s="94"/>
      <c r="B14" s="569" t="s">
        <v>92</v>
      </c>
      <c r="C14" s="596"/>
      <c r="D14" s="595">
        <v>652</v>
      </c>
      <c r="E14" s="90"/>
      <c r="F14" s="92">
        <v>708</v>
      </c>
      <c r="G14" s="90"/>
      <c r="H14" s="92">
        <v>914</v>
      </c>
      <c r="I14" s="550"/>
      <c r="J14" s="187">
        <v>808</v>
      </c>
      <c r="K14" s="90"/>
      <c r="L14" s="187">
        <v>756</v>
      </c>
      <c r="M14" s="90" t="str">
        <f t="shared" si="12"/>
        <v>　</v>
      </c>
      <c r="N14" s="92">
        <v>720</v>
      </c>
      <c r="O14" s="90" t="str">
        <f t="shared" si="10"/>
        <v>　</v>
      </c>
      <c r="P14" s="92">
        <v>695</v>
      </c>
      <c r="Q14" s="90" t="str">
        <f t="shared" si="11"/>
        <v>　</v>
      </c>
      <c r="R14" s="92">
        <v>811</v>
      </c>
      <c r="S14" s="90" t="str">
        <f t="shared" si="0"/>
        <v>　</v>
      </c>
      <c r="T14" s="92">
        <v>807</v>
      </c>
      <c r="U14" s="90" t="str">
        <f t="shared" si="1"/>
        <v>　</v>
      </c>
      <c r="V14" s="92">
        <v>920</v>
      </c>
      <c r="W14" s="90" t="str">
        <f t="shared" si="2"/>
        <v>　</v>
      </c>
      <c r="X14" s="92">
        <v>305</v>
      </c>
      <c r="Y14" s="90" t="str">
        <f t="shared" si="3"/>
        <v>　</v>
      </c>
      <c r="Z14" s="187">
        <v>122</v>
      </c>
      <c r="AA14" s="90" t="str">
        <f t="shared" si="4"/>
        <v>　</v>
      </c>
      <c r="AB14" s="92">
        <v>163</v>
      </c>
      <c r="AC14" s="91" t="str">
        <f t="shared" si="5"/>
        <v>　</v>
      </c>
      <c r="AD14" s="92">
        <v>229</v>
      </c>
      <c r="AE14" s="188" t="str">
        <f t="shared" si="6"/>
        <v>　</v>
      </c>
      <c r="AF14" s="189">
        <v>327</v>
      </c>
      <c r="AG14" s="91" t="str">
        <f t="shared" si="7"/>
        <v>　</v>
      </c>
      <c r="AH14" s="92">
        <v>468</v>
      </c>
      <c r="AI14" s="91" t="str">
        <f t="shared" si="8"/>
        <v>　</v>
      </c>
      <c r="AJ14" s="92">
        <v>501</v>
      </c>
      <c r="AK14" s="188" t="str">
        <f t="shared" si="9"/>
        <v>　</v>
      </c>
      <c r="AL14" s="189">
        <v>559</v>
      </c>
    </row>
    <row r="15" spans="1:38" s="186" customFormat="1" ht="27.75" customHeight="1">
      <c r="A15" s="94"/>
      <c r="B15" s="569" t="s">
        <v>255</v>
      </c>
      <c r="C15" s="596" t="s">
        <v>281</v>
      </c>
      <c r="D15" s="597">
        <v>3883</v>
      </c>
      <c r="E15" s="90" t="s">
        <v>281</v>
      </c>
      <c r="F15" s="295">
        <v>4442</v>
      </c>
      <c r="G15" s="90" t="s">
        <v>281</v>
      </c>
      <c r="H15" s="295">
        <v>3314</v>
      </c>
      <c r="I15" s="550" t="s">
        <v>281</v>
      </c>
      <c r="J15" s="296">
        <v>3305</v>
      </c>
      <c r="K15" s="90" t="s">
        <v>281</v>
      </c>
      <c r="L15" s="296">
        <v>2839</v>
      </c>
      <c r="M15" s="90" t="str">
        <f t="shared" si="12"/>
        <v>▲</v>
      </c>
      <c r="N15" s="295">
        <v>-2129</v>
      </c>
      <c r="O15" s="90" t="str">
        <f t="shared" si="10"/>
        <v>▲</v>
      </c>
      <c r="P15" s="295">
        <v>-2529</v>
      </c>
      <c r="Q15" s="90" t="str">
        <f t="shared" si="11"/>
        <v>▲</v>
      </c>
      <c r="R15" s="295">
        <v>-2130</v>
      </c>
      <c r="S15" s="90" t="str">
        <f t="shared" si="0"/>
        <v>▲</v>
      </c>
      <c r="T15" s="295">
        <v>-2275</v>
      </c>
      <c r="U15" s="90" t="str">
        <f t="shared" si="1"/>
        <v>▲</v>
      </c>
      <c r="V15" s="295">
        <v>-1451</v>
      </c>
      <c r="W15" s="90" t="str">
        <f t="shared" si="2"/>
        <v>▲</v>
      </c>
      <c r="X15" s="295">
        <v>-3218</v>
      </c>
      <c r="Y15" s="90" t="str">
        <f t="shared" si="3"/>
        <v>▲</v>
      </c>
      <c r="Z15" s="296">
        <v>-3447</v>
      </c>
      <c r="AA15" s="90" t="str">
        <f t="shared" si="4"/>
        <v>▲</v>
      </c>
      <c r="AB15" s="295">
        <v>-3441</v>
      </c>
      <c r="AC15" s="91" t="str">
        <f t="shared" si="5"/>
        <v>▲</v>
      </c>
      <c r="AD15" s="295">
        <v>-2862</v>
      </c>
      <c r="AE15" s="188" t="str">
        <f t="shared" si="6"/>
        <v>▲</v>
      </c>
      <c r="AF15" s="286">
        <v>-2710</v>
      </c>
      <c r="AG15" s="91" t="str">
        <f t="shared" si="7"/>
        <v>▲</v>
      </c>
      <c r="AH15" s="295">
        <v>-2680</v>
      </c>
      <c r="AI15" s="91" t="str">
        <f t="shared" si="8"/>
        <v>▲</v>
      </c>
      <c r="AJ15" s="295">
        <v>-4715</v>
      </c>
      <c r="AK15" s="188" t="str">
        <f t="shared" si="9"/>
        <v>▲</v>
      </c>
      <c r="AL15" s="286">
        <v>-2007</v>
      </c>
    </row>
    <row r="16" spans="1:38" s="186" customFormat="1" ht="27.75" customHeight="1">
      <c r="A16" s="94"/>
      <c r="B16" s="569" t="s">
        <v>234</v>
      </c>
      <c r="C16" s="596"/>
      <c r="D16" s="595">
        <v>217</v>
      </c>
      <c r="E16" s="90"/>
      <c r="F16" s="92">
        <v>97</v>
      </c>
      <c r="G16" s="90"/>
      <c r="H16" s="92">
        <v>401</v>
      </c>
      <c r="I16" s="550"/>
      <c r="J16" s="187">
        <v>279</v>
      </c>
      <c r="K16" s="90" t="s">
        <v>281</v>
      </c>
      <c r="L16" s="187">
        <v>352</v>
      </c>
      <c r="M16" s="90" t="str">
        <f t="shared" si="12"/>
        <v>　</v>
      </c>
      <c r="N16" s="92">
        <v>66</v>
      </c>
      <c r="O16" s="90" t="str">
        <f t="shared" si="10"/>
        <v>　</v>
      </c>
      <c r="P16" s="92">
        <v>1165</v>
      </c>
      <c r="Q16" s="90" t="str">
        <f t="shared" si="11"/>
        <v>　</v>
      </c>
      <c r="R16" s="92">
        <v>665</v>
      </c>
      <c r="S16" s="90" t="str">
        <f t="shared" si="0"/>
        <v>　</v>
      </c>
      <c r="T16" s="92">
        <v>438</v>
      </c>
      <c r="U16" s="90" t="str">
        <f t="shared" si="1"/>
        <v>　</v>
      </c>
      <c r="V16" s="92">
        <v>224</v>
      </c>
      <c r="W16" s="90" t="str">
        <f t="shared" si="2"/>
        <v>　</v>
      </c>
      <c r="X16" s="92">
        <v>173</v>
      </c>
      <c r="Y16" s="90" t="str">
        <f t="shared" si="3"/>
        <v>▲</v>
      </c>
      <c r="Z16" s="296">
        <v>-155</v>
      </c>
      <c r="AA16" s="90" t="str">
        <f t="shared" si="4"/>
        <v>　</v>
      </c>
      <c r="AB16" s="92">
        <v>593</v>
      </c>
      <c r="AC16" s="91" t="str">
        <f t="shared" si="5"/>
        <v>　</v>
      </c>
      <c r="AD16" s="92">
        <v>1037</v>
      </c>
      <c r="AE16" s="188" t="str">
        <f t="shared" si="6"/>
        <v>　</v>
      </c>
      <c r="AF16" s="189">
        <v>279</v>
      </c>
      <c r="AG16" s="91" t="str">
        <f t="shared" si="7"/>
        <v>　</v>
      </c>
      <c r="AH16" s="92">
        <v>380</v>
      </c>
      <c r="AI16" s="91" t="str">
        <f t="shared" si="8"/>
        <v>　</v>
      </c>
      <c r="AJ16" s="92">
        <v>290</v>
      </c>
      <c r="AK16" s="188" t="str">
        <f t="shared" si="9"/>
        <v>▲</v>
      </c>
      <c r="AL16" s="286">
        <v>-364</v>
      </c>
    </row>
    <row r="17" spans="1:38" s="186" customFormat="1" ht="27.75" customHeight="1">
      <c r="A17" s="94"/>
      <c r="B17" s="569" t="s">
        <v>256</v>
      </c>
      <c r="C17" s="596"/>
      <c r="D17" s="595"/>
      <c r="E17" s="90"/>
      <c r="F17" s="92"/>
      <c r="G17" s="90"/>
      <c r="H17" s="92"/>
      <c r="I17" s="550"/>
      <c r="J17" s="187"/>
      <c r="K17" s="90"/>
      <c r="L17" s="187"/>
      <c r="M17" s="90" t="str">
        <f t="shared" si="12"/>
        <v>　</v>
      </c>
      <c r="N17" s="92"/>
      <c r="O17" s="90" t="str">
        <f t="shared" si="10"/>
        <v>　</v>
      </c>
      <c r="P17" s="92"/>
      <c r="Q17" s="90" t="str">
        <f t="shared" si="11"/>
        <v>　</v>
      </c>
      <c r="R17" s="92"/>
      <c r="S17" s="90" t="str">
        <f t="shared" si="0"/>
        <v>　</v>
      </c>
      <c r="T17" s="92"/>
      <c r="U17" s="90"/>
      <c r="V17" s="92"/>
      <c r="W17" s="90"/>
      <c r="X17" s="92"/>
      <c r="Y17" s="90"/>
      <c r="Z17" s="187"/>
      <c r="AA17" s="90"/>
      <c r="AB17" s="92"/>
      <c r="AC17" s="91"/>
      <c r="AD17" s="92"/>
      <c r="AE17" s="188"/>
      <c r="AF17" s="189"/>
      <c r="AG17" s="91"/>
      <c r="AH17" s="92"/>
      <c r="AI17" s="91" t="str">
        <f t="shared" si="8"/>
        <v>▲</v>
      </c>
      <c r="AJ17" s="295">
        <v>-840</v>
      </c>
      <c r="AK17" s="188"/>
      <c r="AL17" s="189"/>
    </row>
    <row r="18" spans="1:38" s="186" customFormat="1" ht="27.75" customHeight="1">
      <c r="A18" s="94"/>
      <c r="B18" s="569" t="s">
        <v>148</v>
      </c>
      <c r="C18" s="596"/>
      <c r="D18" s="595"/>
      <c r="E18" s="90"/>
      <c r="F18" s="92"/>
      <c r="G18" s="90"/>
      <c r="H18" s="92"/>
      <c r="I18" s="550"/>
      <c r="J18" s="187"/>
      <c r="K18" s="90"/>
      <c r="L18" s="187"/>
      <c r="M18" s="90" t="str">
        <f t="shared" si="12"/>
        <v>　</v>
      </c>
      <c r="N18" s="92"/>
      <c r="O18" s="90"/>
      <c r="P18" s="92"/>
      <c r="Q18" s="90"/>
      <c r="R18" s="92"/>
      <c r="S18" s="90"/>
      <c r="T18" s="92"/>
      <c r="U18" s="90"/>
      <c r="V18" s="92"/>
      <c r="W18" s="90"/>
      <c r="X18" s="92"/>
      <c r="Y18" s="90"/>
      <c r="Z18" s="187"/>
      <c r="AA18" s="90" t="str">
        <f>IF(AB18&lt;0,"▲","　")</f>
        <v>　</v>
      </c>
      <c r="AB18" s="92">
        <v>1007</v>
      </c>
      <c r="AC18" s="91" t="str">
        <f>IF(AD18&lt;0,"▲","　")</f>
        <v>　</v>
      </c>
      <c r="AD18" s="92">
        <v>700</v>
      </c>
      <c r="AE18" s="188"/>
      <c r="AF18" s="189"/>
      <c r="AG18" s="91"/>
      <c r="AH18" s="92"/>
      <c r="AI18" s="91"/>
      <c r="AJ18" s="92"/>
      <c r="AK18" s="188"/>
      <c r="AL18" s="189"/>
    </row>
    <row r="19" spans="1:38" s="186" customFormat="1" ht="27.75" customHeight="1">
      <c r="A19" s="94"/>
      <c r="B19" s="569" t="s">
        <v>150</v>
      </c>
      <c r="C19" s="596"/>
      <c r="D19" s="595"/>
      <c r="E19" s="90"/>
      <c r="F19" s="92"/>
      <c r="G19" s="90"/>
      <c r="H19" s="92"/>
      <c r="I19" s="550"/>
      <c r="J19" s="187"/>
      <c r="K19" s="90"/>
      <c r="L19" s="187"/>
      <c r="M19" s="90" t="str">
        <f t="shared" si="12"/>
        <v>　</v>
      </c>
      <c r="N19" s="92"/>
      <c r="O19" s="90"/>
      <c r="P19" s="92"/>
      <c r="Q19" s="90"/>
      <c r="R19" s="92"/>
      <c r="S19" s="90"/>
      <c r="T19" s="92"/>
      <c r="U19" s="90"/>
      <c r="V19" s="92"/>
      <c r="W19" s="90"/>
      <c r="X19" s="92"/>
      <c r="Y19" s="90"/>
      <c r="Z19" s="187"/>
      <c r="AA19" s="90"/>
      <c r="AB19" s="92"/>
      <c r="AC19" s="91"/>
      <c r="AD19" s="92"/>
      <c r="AE19" s="188"/>
      <c r="AF19" s="189"/>
      <c r="AG19" s="91"/>
      <c r="AH19" s="92"/>
      <c r="AI19" s="91"/>
      <c r="AJ19" s="92"/>
      <c r="AK19" s="188" t="str">
        <f t="shared" si="9"/>
        <v>▲</v>
      </c>
      <c r="AL19" s="286">
        <v>-1097</v>
      </c>
    </row>
    <row r="20" spans="1:38" s="186" customFormat="1" ht="27.75" customHeight="1">
      <c r="A20" s="94"/>
      <c r="B20" s="569" t="s">
        <v>149</v>
      </c>
      <c r="C20" s="596"/>
      <c r="D20" s="595"/>
      <c r="E20" s="90"/>
      <c r="F20" s="92"/>
      <c r="G20" s="90"/>
      <c r="H20" s="92"/>
      <c r="I20" s="550"/>
      <c r="J20" s="187"/>
      <c r="K20" s="90"/>
      <c r="L20" s="187"/>
      <c r="M20" s="90" t="str">
        <f t="shared" si="12"/>
        <v>　</v>
      </c>
      <c r="N20" s="92"/>
      <c r="O20" s="90"/>
      <c r="P20" s="92"/>
      <c r="Q20" s="90"/>
      <c r="R20" s="92"/>
      <c r="S20" s="90"/>
      <c r="T20" s="92"/>
      <c r="U20" s="90"/>
      <c r="V20" s="92"/>
      <c r="W20" s="90"/>
      <c r="X20" s="92"/>
      <c r="Y20" s="90"/>
      <c r="Z20" s="187"/>
      <c r="AA20" s="90"/>
      <c r="AB20" s="92"/>
      <c r="AC20" s="91"/>
      <c r="AD20" s="92"/>
      <c r="AE20" s="188"/>
      <c r="AF20" s="189"/>
      <c r="AG20" s="91"/>
      <c r="AH20" s="92">
        <v>38</v>
      </c>
      <c r="AI20" s="91"/>
      <c r="AJ20" s="92">
        <v>36</v>
      </c>
      <c r="AK20" s="188"/>
      <c r="AL20" s="189">
        <v>607</v>
      </c>
    </row>
    <row r="21" spans="1:38" s="186" customFormat="1" ht="27.75" customHeight="1">
      <c r="A21" s="94"/>
      <c r="B21" s="569" t="s">
        <v>257</v>
      </c>
      <c r="C21" s="596"/>
      <c r="D21" s="595"/>
      <c r="E21" s="90"/>
      <c r="F21" s="92">
        <v>373</v>
      </c>
      <c r="G21" s="90"/>
      <c r="H21" s="92"/>
      <c r="I21" s="550"/>
      <c r="J21" s="187"/>
      <c r="K21" s="90"/>
      <c r="L21" s="187">
        <v>2</v>
      </c>
      <c r="M21" s="90" t="str">
        <f t="shared" si="12"/>
        <v>　</v>
      </c>
      <c r="N21" s="92">
        <v>1086</v>
      </c>
      <c r="O21" s="90"/>
      <c r="P21" s="92">
        <v>1187</v>
      </c>
      <c r="Q21" s="90"/>
      <c r="R21" s="92">
        <v>607</v>
      </c>
      <c r="S21" s="90"/>
      <c r="T21" s="92">
        <v>11</v>
      </c>
      <c r="U21" s="90"/>
      <c r="V21" s="92">
        <v>7996</v>
      </c>
      <c r="W21" s="90"/>
      <c r="X21" s="92"/>
      <c r="Y21" s="90"/>
      <c r="Z21" s="187"/>
      <c r="AA21" s="90"/>
      <c r="AB21" s="92"/>
      <c r="AC21" s="91"/>
      <c r="AD21" s="92"/>
      <c r="AE21" s="188"/>
      <c r="AF21" s="189"/>
      <c r="AG21" s="91"/>
      <c r="AH21" s="92">
        <v>387</v>
      </c>
      <c r="AI21" s="91"/>
      <c r="AJ21" s="92">
        <v>1270</v>
      </c>
      <c r="AK21" s="188"/>
      <c r="AL21" s="189"/>
    </row>
    <row r="22" spans="1:38" s="186" customFormat="1" ht="27.75" customHeight="1">
      <c r="A22" s="94"/>
      <c r="B22" s="569" t="s">
        <v>258</v>
      </c>
      <c r="C22" s="596"/>
      <c r="D22" s="595">
        <v>1939</v>
      </c>
      <c r="E22" s="90"/>
      <c r="F22" s="92">
        <v>2033</v>
      </c>
      <c r="G22" s="90"/>
      <c r="H22" s="92">
        <v>1288</v>
      </c>
      <c r="I22" s="550"/>
      <c r="J22" s="187">
        <v>1322</v>
      </c>
      <c r="K22" s="90"/>
      <c r="L22" s="187">
        <v>1404</v>
      </c>
      <c r="M22" s="90" t="str">
        <f t="shared" si="12"/>
        <v>　</v>
      </c>
      <c r="N22" s="92">
        <v>343</v>
      </c>
      <c r="O22" s="90" t="str">
        <f aca="true" t="shared" si="13" ref="O22:O59">IF(P22&lt;0,"▲","　")</f>
        <v>　</v>
      </c>
      <c r="P22" s="92">
        <v>389</v>
      </c>
      <c r="Q22" s="90" t="str">
        <f aca="true" t="shared" si="14" ref="Q22:Q58">IF(R22&lt;0,"▲","　")</f>
        <v>　</v>
      </c>
      <c r="R22" s="92">
        <v>913</v>
      </c>
      <c r="S22" s="90" t="str">
        <f aca="true" t="shared" si="15" ref="S22:S58">IF(T22&lt;0,"▲","　")</f>
        <v>▲</v>
      </c>
      <c r="T22" s="295">
        <v>-52</v>
      </c>
      <c r="U22" s="90" t="str">
        <f aca="true" t="shared" si="16" ref="U22:U60">IF(V22&lt;0,"▲","　")</f>
        <v>　</v>
      </c>
      <c r="V22" s="92">
        <v>1278</v>
      </c>
      <c r="W22" s="90" t="str">
        <f aca="true" t="shared" si="17" ref="W22:W60">IF(X22&lt;0,"▲","　")</f>
        <v>　</v>
      </c>
      <c r="X22" s="92">
        <v>2528</v>
      </c>
      <c r="Y22" s="90" t="str">
        <f aca="true" t="shared" si="18" ref="Y22:Y60">IF(Z22&lt;0,"▲","　")</f>
        <v>　</v>
      </c>
      <c r="Z22" s="187">
        <v>1605</v>
      </c>
      <c r="AA22" s="90" t="str">
        <f aca="true" t="shared" si="19" ref="AA22:AA60">IF(AB22&lt;0,"▲","　")</f>
        <v>　</v>
      </c>
      <c r="AB22" s="92">
        <v>1281</v>
      </c>
      <c r="AC22" s="91" t="str">
        <f aca="true" t="shared" si="20" ref="AC22:AC60">IF(AD22&lt;0,"▲","　")</f>
        <v>　</v>
      </c>
      <c r="AD22" s="92">
        <v>2513</v>
      </c>
      <c r="AE22" s="188" t="str">
        <f aca="true" t="shared" si="21" ref="AE22:AE60">IF(AF22&lt;0,"▲","　")</f>
        <v>　</v>
      </c>
      <c r="AF22" s="189">
        <v>2197</v>
      </c>
      <c r="AG22" s="91" t="str">
        <f t="shared" si="7"/>
        <v>　</v>
      </c>
      <c r="AH22" s="92">
        <v>1789</v>
      </c>
      <c r="AI22" s="91" t="str">
        <f t="shared" si="8"/>
        <v>　</v>
      </c>
      <c r="AJ22" s="92">
        <v>1067</v>
      </c>
      <c r="AK22" s="188" t="str">
        <f t="shared" si="9"/>
        <v>　</v>
      </c>
      <c r="AL22" s="189">
        <v>235</v>
      </c>
    </row>
    <row r="23" spans="1:38" s="186" customFormat="1" ht="27.75" customHeight="1">
      <c r="A23" s="94"/>
      <c r="B23" s="569" t="s">
        <v>335</v>
      </c>
      <c r="C23" s="596" t="s">
        <v>281</v>
      </c>
      <c r="D23" s="597">
        <v>1499</v>
      </c>
      <c r="E23" s="578"/>
      <c r="F23" s="579">
        <v>551</v>
      </c>
      <c r="G23" s="90" t="s">
        <v>281</v>
      </c>
      <c r="H23" s="295">
        <v>2260</v>
      </c>
      <c r="I23" s="550"/>
      <c r="J23" s="296">
        <v>2437</v>
      </c>
      <c r="K23" s="90" t="s">
        <v>281</v>
      </c>
      <c r="L23" s="296">
        <v>1273</v>
      </c>
      <c r="M23" s="90" t="str">
        <f t="shared" si="12"/>
        <v>　</v>
      </c>
      <c r="N23" s="295">
        <v>607</v>
      </c>
      <c r="O23" s="90" t="str">
        <f t="shared" si="13"/>
        <v>▲</v>
      </c>
      <c r="P23" s="295">
        <v>-4180</v>
      </c>
      <c r="Q23" s="90" t="str">
        <f t="shared" si="14"/>
        <v>▲</v>
      </c>
      <c r="R23" s="295">
        <v>-757</v>
      </c>
      <c r="S23" s="90" t="str">
        <f t="shared" si="15"/>
        <v>　</v>
      </c>
      <c r="T23" s="295">
        <v>407</v>
      </c>
      <c r="U23" s="90" t="str">
        <f t="shared" si="16"/>
        <v>▲</v>
      </c>
      <c r="V23" s="295">
        <v>-3070</v>
      </c>
      <c r="W23" s="90" t="str">
        <f t="shared" si="17"/>
        <v>▲</v>
      </c>
      <c r="X23" s="295">
        <v>-385</v>
      </c>
      <c r="Y23" s="90" t="str">
        <f t="shared" si="18"/>
        <v>▲</v>
      </c>
      <c r="Z23" s="296">
        <v>-1882</v>
      </c>
      <c r="AA23" s="90" t="str">
        <f t="shared" si="19"/>
        <v>▲</v>
      </c>
      <c r="AB23" s="295">
        <v>-6438</v>
      </c>
      <c r="AC23" s="91" t="str">
        <f t="shared" si="20"/>
        <v>▲</v>
      </c>
      <c r="AD23" s="295">
        <v>-551</v>
      </c>
      <c r="AE23" s="188" t="str">
        <f t="shared" si="21"/>
        <v>▲</v>
      </c>
      <c r="AF23" s="286">
        <v>-2579</v>
      </c>
      <c r="AG23" s="91" t="str">
        <f t="shared" si="7"/>
        <v>　</v>
      </c>
      <c r="AH23" s="92">
        <v>1499</v>
      </c>
      <c r="AI23" s="91" t="str">
        <f t="shared" si="8"/>
        <v>▲</v>
      </c>
      <c r="AJ23" s="295">
        <v>-407</v>
      </c>
      <c r="AK23" s="188" t="str">
        <f t="shared" si="9"/>
        <v>▲</v>
      </c>
      <c r="AL23" s="286">
        <v>-795</v>
      </c>
    </row>
    <row r="24" spans="1:38" s="186" customFormat="1" ht="27.75" customHeight="1">
      <c r="A24" s="94"/>
      <c r="B24" s="569" t="s">
        <v>337</v>
      </c>
      <c r="C24" s="596"/>
      <c r="D24" s="597">
        <v>389</v>
      </c>
      <c r="E24" s="90" t="s">
        <v>281</v>
      </c>
      <c r="F24" s="295">
        <v>958</v>
      </c>
      <c r="G24" s="90"/>
      <c r="H24" s="295">
        <v>2095</v>
      </c>
      <c r="I24" s="550" t="s">
        <v>281</v>
      </c>
      <c r="J24" s="296">
        <v>1576</v>
      </c>
      <c r="K24" s="90" t="s">
        <v>281</v>
      </c>
      <c r="L24" s="296">
        <v>890</v>
      </c>
      <c r="M24" s="90" t="str">
        <f t="shared" si="12"/>
        <v>　</v>
      </c>
      <c r="N24" s="295">
        <v>4478</v>
      </c>
      <c r="O24" s="90" t="str">
        <f t="shared" si="13"/>
        <v>▲</v>
      </c>
      <c r="P24" s="295">
        <v>-4169</v>
      </c>
      <c r="Q24" s="90" t="str">
        <f t="shared" si="14"/>
        <v>　</v>
      </c>
      <c r="R24" s="295">
        <v>3103</v>
      </c>
      <c r="S24" s="90" t="str">
        <f t="shared" si="15"/>
        <v>　</v>
      </c>
      <c r="T24" s="295">
        <v>1384</v>
      </c>
      <c r="U24" s="90" t="str">
        <f t="shared" si="16"/>
        <v>　</v>
      </c>
      <c r="V24" s="295">
        <v>1439</v>
      </c>
      <c r="W24" s="90" t="str">
        <f t="shared" si="17"/>
        <v>▲</v>
      </c>
      <c r="X24" s="295">
        <v>-4271</v>
      </c>
      <c r="Y24" s="90" t="str">
        <f t="shared" si="18"/>
        <v>▲</v>
      </c>
      <c r="Z24" s="296">
        <v>-1985</v>
      </c>
      <c r="AA24" s="90" t="str">
        <f t="shared" si="19"/>
        <v>▲</v>
      </c>
      <c r="AB24" s="295">
        <v>-646</v>
      </c>
      <c r="AC24" s="91" t="str">
        <f t="shared" si="20"/>
        <v>▲</v>
      </c>
      <c r="AD24" s="295">
        <v>-487</v>
      </c>
      <c r="AE24" s="188" t="str">
        <f t="shared" si="21"/>
        <v>▲</v>
      </c>
      <c r="AF24" s="286">
        <v>-5524</v>
      </c>
      <c r="AG24" s="91" t="str">
        <f t="shared" si="7"/>
        <v>▲</v>
      </c>
      <c r="AH24" s="295">
        <v>-1665</v>
      </c>
      <c r="AI24" s="91" t="str">
        <f t="shared" si="8"/>
        <v>▲</v>
      </c>
      <c r="AJ24" s="295">
        <v>-3906</v>
      </c>
      <c r="AK24" s="188" t="str">
        <f t="shared" si="9"/>
        <v>▲</v>
      </c>
      <c r="AL24" s="286">
        <v>-118</v>
      </c>
    </row>
    <row r="25" spans="1:38" s="186" customFormat="1" ht="27.75" customHeight="1">
      <c r="A25" s="94"/>
      <c r="B25" s="569" t="s">
        <v>336</v>
      </c>
      <c r="C25" s="596"/>
      <c r="D25" s="597">
        <v>4679</v>
      </c>
      <c r="E25" s="90"/>
      <c r="F25" s="295">
        <v>813</v>
      </c>
      <c r="G25" s="90"/>
      <c r="H25" s="295">
        <v>1813</v>
      </c>
      <c r="I25" s="550" t="s">
        <v>281</v>
      </c>
      <c r="J25" s="296">
        <v>1982</v>
      </c>
      <c r="K25" s="90" t="s">
        <v>281</v>
      </c>
      <c r="L25" s="296">
        <v>650</v>
      </c>
      <c r="M25" s="90" t="str">
        <f t="shared" si="12"/>
        <v>▲</v>
      </c>
      <c r="N25" s="295">
        <v>-822</v>
      </c>
      <c r="O25" s="90" t="str">
        <f t="shared" si="13"/>
        <v>　</v>
      </c>
      <c r="P25" s="295">
        <v>2703</v>
      </c>
      <c r="Q25" s="90" t="str">
        <f t="shared" si="14"/>
        <v>　</v>
      </c>
      <c r="R25" s="295">
        <v>1138</v>
      </c>
      <c r="S25" s="90" t="str">
        <f t="shared" si="15"/>
        <v>▲</v>
      </c>
      <c r="T25" s="295">
        <v>-1745</v>
      </c>
      <c r="U25" s="90" t="str">
        <f t="shared" si="16"/>
        <v>　</v>
      </c>
      <c r="V25" s="295">
        <v>338</v>
      </c>
      <c r="W25" s="90" t="str">
        <f t="shared" si="17"/>
        <v>▲</v>
      </c>
      <c r="X25" s="295">
        <v>-2513</v>
      </c>
      <c r="Y25" s="90" t="str">
        <f t="shared" si="18"/>
        <v>▲</v>
      </c>
      <c r="Z25" s="296">
        <v>-1246</v>
      </c>
      <c r="AA25" s="90" t="str">
        <f t="shared" si="19"/>
        <v>　</v>
      </c>
      <c r="AB25" s="92">
        <v>3286</v>
      </c>
      <c r="AC25" s="91" t="str">
        <f t="shared" si="20"/>
        <v>▲</v>
      </c>
      <c r="AD25" s="295">
        <v>-2160</v>
      </c>
      <c r="AE25" s="188" t="str">
        <f t="shared" si="21"/>
        <v>▲</v>
      </c>
      <c r="AF25" s="286">
        <v>-538</v>
      </c>
      <c r="AG25" s="91" t="str">
        <f t="shared" si="7"/>
        <v>▲</v>
      </c>
      <c r="AH25" s="295">
        <v>-3473</v>
      </c>
      <c r="AI25" s="91" t="str">
        <f t="shared" si="8"/>
        <v>　</v>
      </c>
      <c r="AJ25" s="92">
        <v>989</v>
      </c>
      <c r="AK25" s="188" t="str">
        <f t="shared" si="9"/>
        <v>　</v>
      </c>
      <c r="AL25" s="189">
        <v>3143</v>
      </c>
    </row>
    <row r="26" spans="1:38" s="186" customFormat="1" ht="27.75" customHeight="1">
      <c r="A26" s="94"/>
      <c r="B26" s="569" t="s">
        <v>259</v>
      </c>
      <c r="C26" s="596" t="s">
        <v>281</v>
      </c>
      <c r="D26" s="597">
        <v>746</v>
      </c>
      <c r="E26" s="90"/>
      <c r="F26" s="295">
        <v>1912</v>
      </c>
      <c r="G26" s="90" t="s">
        <v>281</v>
      </c>
      <c r="H26" s="295">
        <v>2493</v>
      </c>
      <c r="I26" s="550"/>
      <c r="J26" s="296">
        <v>1266</v>
      </c>
      <c r="K26" s="90"/>
      <c r="L26" s="296">
        <v>4082</v>
      </c>
      <c r="M26" s="90" t="str">
        <f t="shared" si="12"/>
        <v>▲</v>
      </c>
      <c r="N26" s="295">
        <v>-283</v>
      </c>
      <c r="O26" s="90" t="str">
        <f t="shared" si="13"/>
        <v>　</v>
      </c>
      <c r="P26" s="295">
        <v>4716</v>
      </c>
      <c r="Q26" s="90" t="str">
        <f t="shared" si="14"/>
        <v>▲</v>
      </c>
      <c r="R26" s="295">
        <v>-650</v>
      </c>
      <c r="S26" s="90" t="str">
        <f t="shared" si="15"/>
        <v>　</v>
      </c>
      <c r="T26" s="295">
        <v>3262</v>
      </c>
      <c r="U26" s="90" t="str">
        <f t="shared" si="16"/>
        <v>▲</v>
      </c>
      <c r="V26" s="295">
        <v>-1263</v>
      </c>
      <c r="W26" s="90" t="str">
        <f t="shared" si="17"/>
        <v>▲</v>
      </c>
      <c r="X26" s="295">
        <v>-689</v>
      </c>
      <c r="Y26" s="90" t="str">
        <f t="shared" si="18"/>
        <v>　</v>
      </c>
      <c r="Z26" s="187">
        <v>1082</v>
      </c>
      <c r="AA26" s="90" t="str">
        <f t="shared" si="19"/>
        <v>▲</v>
      </c>
      <c r="AB26" s="295">
        <v>-1188</v>
      </c>
      <c r="AC26" s="91" t="str">
        <f t="shared" si="20"/>
        <v>▲</v>
      </c>
      <c r="AD26" s="295">
        <v>-197</v>
      </c>
      <c r="AE26" s="188" t="str">
        <f t="shared" si="21"/>
        <v>　</v>
      </c>
      <c r="AF26" s="189">
        <v>2194</v>
      </c>
      <c r="AG26" s="91" t="str">
        <f t="shared" si="7"/>
        <v>　</v>
      </c>
      <c r="AH26" s="92">
        <v>1096</v>
      </c>
      <c r="AI26" s="91" t="str">
        <f t="shared" si="8"/>
        <v>　</v>
      </c>
      <c r="AJ26" s="92">
        <v>435</v>
      </c>
      <c r="AK26" s="188" t="str">
        <f t="shared" si="9"/>
        <v>▲</v>
      </c>
      <c r="AL26" s="286">
        <v>-1318</v>
      </c>
    </row>
    <row r="27" spans="1:38" s="186" customFormat="1" ht="27.75" customHeight="1">
      <c r="A27" s="94"/>
      <c r="B27" s="569" t="s">
        <v>93</v>
      </c>
      <c r="C27" s="596"/>
      <c r="D27" s="595"/>
      <c r="E27" s="90"/>
      <c r="F27" s="92"/>
      <c r="G27" s="90"/>
      <c r="H27" s="92"/>
      <c r="I27" s="550"/>
      <c r="J27" s="187"/>
      <c r="K27" s="90"/>
      <c r="L27" s="187"/>
      <c r="M27" s="90" t="str">
        <f t="shared" si="12"/>
        <v>　</v>
      </c>
      <c r="N27" s="92"/>
      <c r="O27" s="90" t="str">
        <f t="shared" si="13"/>
        <v>　</v>
      </c>
      <c r="P27" s="92"/>
      <c r="Q27" s="90" t="str">
        <f t="shared" si="14"/>
        <v>　</v>
      </c>
      <c r="R27" s="92"/>
      <c r="S27" s="90" t="str">
        <f t="shared" si="15"/>
        <v>　</v>
      </c>
      <c r="T27" s="92"/>
      <c r="U27" s="90" t="str">
        <f t="shared" si="16"/>
        <v>　</v>
      </c>
      <c r="V27" s="92"/>
      <c r="W27" s="90" t="str">
        <f t="shared" si="17"/>
        <v>　</v>
      </c>
      <c r="X27" s="92"/>
      <c r="Y27" s="90" t="str">
        <f t="shared" si="18"/>
        <v>▲</v>
      </c>
      <c r="Z27" s="296">
        <v>-207</v>
      </c>
      <c r="AA27" s="90" t="str">
        <f t="shared" si="19"/>
        <v>▲</v>
      </c>
      <c r="AB27" s="295">
        <v>-209</v>
      </c>
      <c r="AC27" s="91" t="str">
        <f t="shared" si="20"/>
        <v>▲</v>
      </c>
      <c r="AD27" s="295">
        <v>-174</v>
      </c>
      <c r="AE27" s="188" t="str">
        <f t="shared" si="21"/>
        <v>▲</v>
      </c>
      <c r="AF27" s="286">
        <v>-172</v>
      </c>
      <c r="AG27" s="91" t="str">
        <f t="shared" si="7"/>
        <v>▲</v>
      </c>
      <c r="AH27" s="295">
        <v>-182</v>
      </c>
      <c r="AI27" s="91" t="str">
        <f t="shared" si="8"/>
        <v>▲</v>
      </c>
      <c r="AJ27" s="295">
        <v>-181</v>
      </c>
      <c r="AK27" s="188" t="str">
        <f t="shared" si="9"/>
        <v>▲</v>
      </c>
      <c r="AL27" s="286">
        <v>-224</v>
      </c>
    </row>
    <row r="28" spans="1:38" s="186" customFormat="1" ht="27.75" customHeight="1">
      <c r="A28" s="94"/>
      <c r="B28" s="569"/>
      <c r="C28" s="596"/>
      <c r="D28" s="595"/>
      <c r="E28" s="90"/>
      <c r="F28" s="92"/>
      <c r="G28" s="90"/>
      <c r="H28" s="92"/>
      <c r="I28" s="550"/>
      <c r="J28" s="187"/>
      <c r="K28" s="90"/>
      <c r="L28" s="187"/>
      <c r="M28" s="90" t="str">
        <f t="shared" si="12"/>
        <v>　</v>
      </c>
      <c r="N28" s="92"/>
      <c r="O28" s="90" t="str">
        <f t="shared" si="13"/>
        <v>　</v>
      </c>
      <c r="P28" s="92"/>
      <c r="Q28" s="90" t="str">
        <f t="shared" si="14"/>
        <v>　</v>
      </c>
      <c r="R28" s="92"/>
      <c r="S28" s="90" t="str">
        <f t="shared" si="15"/>
        <v>　</v>
      </c>
      <c r="T28" s="92"/>
      <c r="U28" s="90" t="str">
        <f t="shared" si="16"/>
        <v>　</v>
      </c>
      <c r="V28" s="92"/>
      <c r="W28" s="90" t="str">
        <f t="shared" si="17"/>
        <v>　</v>
      </c>
      <c r="X28" s="92"/>
      <c r="Y28" s="90" t="str">
        <f t="shared" si="18"/>
        <v>　</v>
      </c>
      <c r="Z28" s="187"/>
      <c r="AA28" s="90" t="str">
        <f t="shared" si="19"/>
        <v>　</v>
      </c>
      <c r="AB28" s="92"/>
      <c r="AC28" s="91" t="str">
        <f t="shared" si="20"/>
        <v>　</v>
      </c>
      <c r="AD28" s="92"/>
      <c r="AE28" s="188" t="str">
        <f t="shared" si="21"/>
        <v>　</v>
      </c>
      <c r="AF28" s="189"/>
      <c r="AG28" s="91" t="str">
        <f t="shared" si="7"/>
        <v>　</v>
      </c>
      <c r="AH28" s="92"/>
      <c r="AI28" s="91" t="str">
        <f t="shared" si="8"/>
        <v>　</v>
      </c>
      <c r="AJ28" s="92"/>
      <c r="AK28" s="188" t="str">
        <f t="shared" si="9"/>
        <v>　</v>
      </c>
      <c r="AL28" s="189"/>
    </row>
    <row r="29" spans="1:38" s="186" customFormat="1" ht="27.75" customHeight="1">
      <c r="A29" s="94"/>
      <c r="B29" s="570"/>
      <c r="C29" s="616"/>
      <c r="D29" s="599"/>
      <c r="E29" s="19"/>
      <c r="F29" s="20"/>
      <c r="G29" s="19"/>
      <c r="H29" s="20"/>
      <c r="I29" s="551"/>
      <c r="J29" s="25"/>
      <c r="K29" s="19"/>
      <c r="L29" s="25"/>
      <c r="M29" s="19" t="str">
        <f t="shared" si="12"/>
        <v>　</v>
      </c>
      <c r="N29" s="20"/>
      <c r="O29" s="19" t="str">
        <f t="shared" si="13"/>
        <v>　</v>
      </c>
      <c r="P29" s="20"/>
      <c r="Q29" s="19" t="str">
        <f t="shared" si="14"/>
        <v>　</v>
      </c>
      <c r="R29" s="20"/>
      <c r="S29" s="19" t="str">
        <f t="shared" si="15"/>
        <v>　</v>
      </c>
      <c r="T29" s="20"/>
      <c r="U29" s="19" t="str">
        <f t="shared" si="16"/>
        <v>　</v>
      </c>
      <c r="V29" s="20"/>
      <c r="W29" s="19" t="str">
        <f t="shared" si="17"/>
        <v>　</v>
      </c>
      <c r="X29" s="20"/>
      <c r="Y29" s="19" t="str">
        <f t="shared" si="18"/>
        <v>　</v>
      </c>
      <c r="Z29" s="25"/>
      <c r="AA29" s="19" t="str">
        <f t="shared" si="19"/>
        <v>　</v>
      </c>
      <c r="AB29" s="20"/>
      <c r="AC29" s="51" t="str">
        <f t="shared" si="20"/>
        <v>　</v>
      </c>
      <c r="AD29" s="20"/>
      <c r="AE29" s="52" t="str">
        <f t="shared" si="21"/>
        <v>　</v>
      </c>
      <c r="AF29" s="76"/>
      <c r="AG29" s="51" t="str">
        <f t="shared" si="7"/>
        <v>　</v>
      </c>
      <c r="AH29" s="20"/>
      <c r="AI29" s="51" t="str">
        <f t="shared" si="8"/>
        <v>　</v>
      </c>
      <c r="AJ29" s="20"/>
      <c r="AK29" s="52" t="str">
        <f t="shared" si="9"/>
        <v>　</v>
      </c>
      <c r="AL29" s="76"/>
    </row>
    <row r="30" spans="1:38" s="186" customFormat="1" ht="27.75" customHeight="1">
      <c r="A30" s="94"/>
      <c r="B30" s="571" t="s">
        <v>94</v>
      </c>
      <c r="C30" s="604"/>
      <c r="D30" s="617">
        <v>69358</v>
      </c>
      <c r="E30" s="117"/>
      <c r="F30" s="88">
        <v>66377</v>
      </c>
      <c r="G30" s="117"/>
      <c r="H30" s="88">
        <v>70800</v>
      </c>
      <c r="I30" s="549"/>
      <c r="J30" s="195">
        <v>62445</v>
      </c>
      <c r="K30" s="117"/>
      <c r="L30" s="195">
        <v>54617</v>
      </c>
      <c r="M30" s="117" t="str">
        <f t="shared" si="12"/>
        <v>　</v>
      </c>
      <c r="N30" s="88">
        <v>46370</v>
      </c>
      <c r="O30" s="86" t="str">
        <f t="shared" si="13"/>
        <v>　</v>
      </c>
      <c r="P30" s="88">
        <v>39496</v>
      </c>
      <c r="Q30" s="86" t="str">
        <f t="shared" si="14"/>
        <v>　</v>
      </c>
      <c r="R30" s="88">
        <v>45499</v>
      </c>
      <c r="S30" s="86" t="str">
        <f t="shared" si="15"/>
        <v>　</v>
      </c>
      <c r="T30" s="88">
        <v>42609</v>
      </c>
      <c r="U30" s="86" t="str">
        <f t="shared" si="16"/>
        <v>　</v>
      </c>
      <c r="V30" s="88">
        <v>36905</v>
      </c>
      <c r="W30" s="86" t="str">
        <f t="shared" si="17"/>
        <v>　</v>
      </c>
      <c r="X30" s="88">
        <v>32444</v>
      </c>
      <c r="Y30" s="86" t="str">
        <f t="shared" si="18"/>
        <v>　</v>
      </c>
      <c r="Z30" s="195">
        <v>33798</v>
      </c>
      <c r="AA30" s="86" t="str">
        <f t="shared" si="19"/>
        <v>　</v>
      </c>
      <c r="AB30" s="88">
        <v>32959</v>
      </c>
      <c r="AC30" s="87" t="str">
        <f t="shared" si="20"/>
        <v>　</v>
      </c>
      <c r="AD30" s="88">
        <v>28728</v>
      </c>
      <c r="AE30" s="196" t="str">
        <f t="shared" si="21"/>
        <v>　</v>
      </c>
      <c r="AF30" s="197">
        <v>25230</v>
      </c>
      <c r="AG30" s="87" t="str">
        <f t="shared" si="7"/>
        <v>　</v>
      </c>
      <c r="AH30" s="88">
        <v>36841</v>
      </c>
      <c r="AI30" s="87" t="str">
        <f t="shared" si="8"/>
        <v>　</v>
      </c>
      <c r="AJ30" s="88">
        <v>25506</v>
      </c>
      <c r="AK30" s="196" t="str">
        <f t="shared" si="9"/>
        <v>　</v>
      </c>
      <c r="AL30" s="197">
        <v>27466</v>
      </c>
    </row>
    <row r="31" spans="1:38" s="186" customFormat="1" ht="27.75" customHeight="1">
      <c r="A31" s="94"/>
      <c r="B31" s="569" t="s">
        <v>260</v>
      </c>
      <c r="C31" s="596"/>
      <c r="D31" s="595">
        <v>7220</v>
      </c>
      <c r="E31" s="90"/>
      <c r="F31" s="92">
        <v>5517</v>
      </c>
      <c r="G31" s="90"/>
      <c r="H31" s="92">
        <v>5436</v>
      </c>
      <c r="I31" s="550"/>
      <c r="J31" s="187">
        <v>4962</v>
      </c>
      <c r="K31" s="90"/>
      <c r="L31" s="187">
        <v>4337</v>
      </c>
      <c r="M31" s="90" t="str">
        <f t="shared" si="12"/>
        <v>　</v>
      </c>
      <c r="N31" s="92">
        <v>3774</v>
      </c>
      <c r="O31" s="90" t="str">
        <f t="shared" si="13"/>
        <v>　</v>
      </c>
      <c r="P31" s="92">
        <v>3793</v>
      </c>
      <c r="Q31" s="90" t="str">
        <f t="shared" si="14"/>
        <v>　</v>
      </c>
      <c r="R31" s="92">
        <v>3379</v>
      </c>
      <c r="S31" s="90" t="str">
        <f t="shared" si="15"/>
        <v>　</v>
      </c>
      <c r="T31" s="92">
        <v>2944</v>
      </c>
      <c r="U31" s="90" t="str">
        <f t="shared" si="16"/>
        <v>　</v>
      </c>
      <c r="V31" s="92">
        <v>4356</v>
      </c>
      <c r="W31" s="90" t="str">
        <f t="shared" si="17"/>
        <v>　</v>
      </c>
      <c r="X31" s="92">
        <v>4837</v>
      </c>
      <c r="Y31" s="90" t="str">
        <f t="shared" si="18"/>
        <v>　</v>
      </c>
      <c r="Z31" s="187">
        <v>3655</v>
      </c>
      <c r="AA31" s="90" t="str">
        <f t="shared" si="19"/>
        <v>　</v>
      </c>
      <c r="AB31" s="92">
        <v>3431</v>
      </c>
      <c r="AC31" s="91" t="str">
        <f t="shared" si="20"/>
        <v>　</v>
      </c>
      <c r="AD31" s="92">
        <v>1884</v>
      </c>
      <c r="AE31" s="188" t="str">
        <f t="shared" si="21"/>
        <v>　</v>
      </c>
      <c r="AF31" s="189">
        <v>1440</v>
      </c>
      <c r="AG31" s="91" t="str">
        <f t="shared" si="7"/>
        <v>　</v>
      </c>
      <c r="AH31" s="92">
        <v>1468</v>
      </c>
      <c r="AI31" s="91" t="str">
        <f t="shared" si="8"/>
        <v>　</v>
      </c>
      <c r="AJ31" s="92">
        <v>1198</v>
      </c>
      <c r="AK31" s="188" t="str">
        <f t="shared" si="9"/>
        <v>　</v>
      </c>
      <c r="AL31" s="189">
        <v>1662</v>
      </c>
    </row>
    <row r="32" spans="1:38" s="186" customFormat="1" ht="27.75" customHeight="1">
      <c r="A32" s="94"/>
      <c r="B32" s="569" t="s">
        <v>95</v>
      </c>
      <c r="C32" s="596" t="s">
        <v>281</v>
      </c>
      <c r="D32" s="597">
        <v>648</v>
      </c>
      <c r="E32" s="90" t="s">
        <v>281</v>
      </c>
      <c r="F32" s="295">
        <v>703</v>
      </c>
      <c r="G32" s="90" t="s">
        <v>281</v>
      </c>
      <c r="H32" s="295">
        <v>929</v>
      </c>
      <c r="I32" s="550" t="s">
        <v>281</v>
      </c>
      <c r="J32" s="296">
        <v>-796</v>
      </c>
      <c r="K32" s="90" t="s">
        <v>281</v>
      </c>
      <c r="L32" s="296">
        <v>756</v>
      </c>
      <c r="M32" s="90" t="str">
        <f t="shared" si="12"/>
        <v>▲</v>
      </c>
      <c r="N32" s="295">
        <v>-730</v>
      </c>
      <c r="O32" s="90" t="str">
        <f t="shared" si="13"/>
        <v>▲</v>
      </c>
      <c r="P32" s="295">
        <v>-686</v>
      </c>
      <c r="Q32" s="90" t="str">
        <f t="shared" si="14"/>
        <v>▲</v>
      </c>
      <c r="R32" s="295">
        <v>-812</v>
      </c>
      <c r="S32" s="90" t="str">
        <f t="shared" si="15"/>
        <v>▲</v>
      </c>
      <c r="T32" s="295">
        <v>-796</v>
      </c>
      <c r="U32" s="90" t="str">
        <f t="shared" si="16"/>
        <v>▲</v>
      </c>
      <c r="V32" s="295">
        <v>-929</v>
      </c>
      <c r="W32" s="90" t="str">
        <f t="shared" si="17"/>
        <v>▲</v>
      </c>
      <c r="X32" s="295">
        <v>-314</v>
      </c>
      <c r="Y32" s="90" t="str">
        <f t="shared" si="18"/>
        <v>▲</v>
      </c>
      <c r="Z32" s="296">
        <v>-126</v>
      </c>
      <c r="AA32" s="90" t="str">
        <f t="shared" si="19"/>
        <v>▲</v>
      </c>
      <c r="AB32" s="295">
        <v>-155</v>
      </c>
      <c r="AC32" s="91" t="str">
        <f t="shared" si="20"/>
        <v>▲</v>
      </c>
      <c r="AD32" s="295">
        <v>-245</v>
      </c>
      <c r="AE32" s="188" t="str">
        <f t="shared" si="21"/>
        <v>▲</v>
      </c>
      <c r="AF32" s="286">
        <v>-350</v>
      </c>
      <c r="AG32" s="91" t="str">
        <f t="shared" si="7"/>
        <v>▲</v>
      </c>
      <c r="AH32" s="295">
        <v>-479</v>
      </c>
      <c r="AI32" s="91" t="str">
        <f t="shared" si="8"/>
        <v>▲</v>
      </c>
      <c r="AJ32" s="295">
        <v>-507</v>
      </c>
      <c r="AK32" s="188" t="str">
        <f t="shared" si="9"/>
        <v>▲</v>
      </c>
      <c r="AL32" s="286">
        <v>-569</v>
      </c>
    </row>
    <row r="33" spans="1:38" s="186" customFormat="1" ht="27.75" customHeight="1">
      <c r="A33" s="94"/>
      <c r="B33" s="569" t="s">
        <v>224</v>
      </c>
      <c r="C33" s="596"/>
      <c r="D33" s="597"/>
      <c r="E33" s="90"/>
      <c r="F33" s="295"/>
      <c r="G33" s="90"/>
      <c r="H33" s="295"/>
      <c r="I33" s="550" t="str">
        <f>IF(J33&lt;0,"▲","　")</f>
        <v>　</v>
      </c>
      <c r="J33" s="296"/>
      <c r="K33" s="90" t="str">
        <f>IF(L33&lt;0,"▲","　")</f>
        <v>　</v>
      </c>
      <c r="L33" s="296"/>
      <c r="M33" s="90" t="str">
        <f t="shared" si="12"/>
        <v>　</v>
      </c>
      <c r="N33" s="295"/>
      <c r="O33" s="90" t="str">
        <f t="shared" si="13"/>
        <v>　</v>
      </c>
      <c r="P33" s="295"/>
      <c r="Q33" s="90" t="str">
        <f t="shared" si="14"/>
        <v>　</v>
      </c>
      <c r="R33" s="295"/>
      <c r="S33" s="90" t="str">
        <f t="shared" si="15"/>
        <v>▲</v>
      </c>
      <c r="T33" s="295">
        <v>-1836</v>
      </c>
      <c r="U33" s="90"/>
      <c r="V33" s="295"/>
      <c r="W33" s="90"/>
      <c r="X33" s="295"/>
      <c r="Y33" s="90"/>
      <c r="Z33" s="296"/>
      <c r="AA33" s="90"/>
      <c r="AB33" s="295"/>
      <c r="AC33" s="91"/>
      <c r="AD33" s="295"/>
      <c r="AE33" s="188"/>
      <c r="AF33" s="286"/>
      <c r="AG33" s="91"/>
      <c r="AH33" s="295"/>
      <c r="AI33" s="91"/>
      <c r="AJ33" s="295"/>
      <c r="AK33" s="188"/>
      <c r="AL33" s="286"/>
    </row>
    <row r="34" spans="1:38" s="186" customFormat="1" ht="27.75" customHeight="1">
      <c r="A34" s="94"/>
      <c r="B34" s="569" t="s">
        <v>96</v>
      </c>
      <c r="C34" s="596" t="s">
        <v>281</v>
      </c>
      <c r="D34" s="597">
        <v>14331</v>
      </c>
      <c r="E34" s="90" t="s">
        <v>281</v>
      </c>
      <c r="F34" s="295">
        <v>11856</v>
      </c>
      <c r="G34" s="90" t="s">
        <v>281</v>
      </c>
      <c r="H34" s="295">
        <v>13454</v>
      </c>
      <c r="I34" s="550" t="s">
        <v>281</v>
      </c>
      <c r="J34" s="296">
        <v>11847</v>
      </c>
      <c r="K34" s="90" t="s">
        <v>281</v>
      </c>
      <c r="L34" s="296">
        <v>9619</v>
      </c>
      <c r="M34" s="90" t="str">
        <f t="shared" si="12"/>
        <v>▲</v>
      </c>
      <c r="N34" s="295">
        <v>-6526</v>
      </c>
      <c r="O34" s="90" t="str">
        <f t="shared" si="13"/>
        <v>▲</v>
      </c>
      <c r="P34" s="295">
        <v>-9158</v>
      </c>
      <c r="Q34" s="90" t="str">
        <f t="shared" si="14"/>
        <v>▲</v>
      </c>
      <c r="R34" s="295">
        <v>-7078</v>
      </c>
      <c r="S34" s="90" t="str">
        <f t="shared" si="15"/>
        <v>▲</v>
      </c>
      <c r="T34" s="295">
        <v>-4132</v>
      </c>
      <c r="U34" s="90" t="str">
        <f t="shared" si="16"/>
        <v>▲</v>
      </c>
      <c r="V34" s="295">
        <v>-6415</v>
      </c>
      <c r="W34" s="90" t="str">
        <f t="shared" si="17"/>
        <v>▲</v>
      </c>
      <c r="X34" s="295">
        <v>-11789</v>
      </c>
      <c r="Y34" s="90" t="str">
        <f t="shared" si="18"/>
        <v>▲</v>
      </c>
      <c r="Z34" s="296">
        <v>-11603</v>
      </c>
      <c r="AA34" s="90" t="str">
        <f t="shared" si="19"/>
        <v>▲</v>
      </c>
      <c r="AB34" s="295">
        <v>-9317</v>
      </c>
      <c r="AC34" s="91" t="str">
        <f t="shared" si="20"/>
        <v>▲</v>
      </c>
      <c r="AD34" s="295">
        <v>-11018</v>
      </c>
      <c r="AE34" s="188" t="str">
        <f t="shared" si="21"/>
        <v>▲</v>
      </c>
      <c r="AF34" s="286">
        <v>-8221</v>
      </c>
      <c r="AG34" s="91" t="str">
        <f t="shared" si="7"/>
        <v>▲</v>
      </c>
      <c r="AH34" s="295">
        <v>-4863</v>
      </c>
      <c r="AI34" s="91" t="str">
        <f t="shared" si="8"/>
        <v>▲</v>
      </c>
      <c r="AJ34" s="295">
        <v>-1670</v>
      </c>
      <c r="AK34" s="188" t="str">
        <f t="shared" si="9"/>
        <v>▲</v>
      </c>
      <c r="AL34" s="286">
        <v>-1369</v>
      </c>
    </row>
    <row r="35" spans="1:38" s="186" customFormat="1" ht="27.75" customHeight="1">
      <c r="A35" s="94"/>
      <c r="B35" s="570" t="s">
        <v>210</v>
      </c>
      <c r="C35" s="618"/>
      <c r="D35" s="619">
        <v>391</v>
      </c>
      <c r="E35" s="336"/>
      <c r="F35" s="298">
        <v>663</v>
      </c>
      <c r="G35" s="336"/>
      <c r="H35" s="298">
        <v>296</v>
      </c>
      <c r="I35" s="552"/>
      <c r="J35" s="299">
        <v>643</v>
      </c>
      <c r="K35" s="336"/>
      <c r="L35" s="299"/>
      <c r="M35" s="336" t="str">
        <f t="shared" si="12"/>
        <v>　</v>
      </c>
      <c r="N35" s="298"/>
      <c r="O35" s="19" t="str">
        <f t="shared" si="13"/>
        <v>　</v>
      </c>
      <c r="P35" s="298"/>
      <c r="Q35" s="19" t="str">
        <f t="shared" si="14"/>
        <v>　</v>
      </c>
      <c r="R35" s="298"/>
      <c r="S35" s="19" t="str">
        <f t="shared" si="15"/>
        <v>　</v>
      </c>
      <c r="T35" s="298">
        <v>745</v>
      </c>
      <c r="U35" s="19" t="str">
        <f t="shared" si="16"/>
        <v>　</v>
      </c>
      <c r="V35" s="298">
        <v>3641</v>
      </c>
      <c r="W35" s="19"/>
      <c r="X35" s="298"/>
      <c r="Y35" s="19"/>
      <c r="Z35" s="299"/>
      <c r="AA35" s="19"/>
      <c r="AB35" s="298"/>
      <c r="AC35" s="51"/>
      <c r="AD35" s="298"/>
      <c r="AE35" s="52"/>
      <c r="AF35" s="297"/>
      <c r="AG35" s="51"/>
      <c r="AH35" s="298"/>
      <c r="AI35" s="51"/>
      <c r="AJ35" s="298"/>
      <c r="AK35" s="52"/>
      <c r="AL35" s="297"/>
    </row>
    <row r="36" spans="1:38" s="186" customFormat="1" ht="27.75" customHeight="1">
      <c r="A36" s="94"/>
      <c r="B36" s="203" t="s">
        <v>338</v>
      </c>
      <c r="C36" s="607"/>
      <c r="D36" s="601">
        <v>61989</v>
      </c>
      <c r="E36" s="5"/>
      <c r="F36" s="28">
        <v>59998</v>
      </c>
      <c r="G36" s="5"/>
      <c r="H36" s="28">
        <v>62149</v>
      </c>
      <c r="I36" s="548"/>
      <c r="J36" s="30">
        <v>55407</v>
      </c>
      <c r="K36" s="5"/>
      <c r="L36" s="30">
        <v>48579</v>
      </c>
      <c r="M36" s="5" t="str">
        <f t="shared" si="12"/>
        <v>　</v>
      </c>
      <c r="N36" s="28">
        <v>42887</v>
      </c>
      <c r="O36" s="5" t="str">
        <f t="shared" si="13"/>
        <v>　</v>
      </c>
      <c r="P36" s="28">
        <v>33444</v>
      </c>
      <c r="Q36" s="5" t="str">
        <f t="shared" si="14"/>
        <v>　</v>
      </c>
      <c r="R36" s="28">
        <v>40987</v>
      </c>
      <c r="S36" s="5" t="str">
        <f t="shared" si="15"/>
        <v>　</v>
      </c>
      <c r="T36" s="28">
        <v>39535</v>
      </c>
      <c r="U36" s="5" t="str">
        <f t="shared" si="16"/>
        <v>　</v>
      </c>
      <c r="V36" s="28">
        <v>37559</v>
      </c>
      <c r="W36" s="5" t="str">
        <f t="shared" si="17"/>
        <v>　</v>
      </c>
      <c r="X36" s="28">
        <v>25177</v>
      </c>
      <c r="Y36" s="5" t="str">
        <f t="shared" si="18"/>
        <v>　</v>
      </c>
      <c r="Z36" s="30">
        <v>25724</v>
      </c>
      <c r="AA36" s="5" t="str">
        <f t="shared" si="19"/>
        <v>　</v>
      </c>
      <c r="AB36" s="28">
        <v>26919</v>
      </c>
      <c r="AC36" s="56" t="str">
        <f t="shared" si="20"/>
        <v>　</v>
      </c>
      <c r="AD36" s="28">
        <v>19348</v>
      </c>
      <c r="AE36" s="57" t="str">
        <f t="shared" si="21"/>
        <v>　</v>
      </c>
      <c r="AF36" s="78">
        <v>18098</v>
      </c>
      <c r="AG36" s="56" t="str">
        <f t="shared" si="7"/>
        <v>　</v>
      </c>
      <c r="AH36" s="28">
        <v>32966</v>
      </c>
      <c r="AI36" s="56" t="str">
        <f t="shared" si="8"/>
        <v>　</v>
      </c>
      <c r="AJ36" s="28">
        <v>24525</v>
      </c>
      <c r="AK36" s="57" t="str">
        <f t="shared" si="9"/>
        <v>　</v>
      </c>
      <c r="AL36" s="78">
        <v>27190</v>
      </c>
    </row>
    <row r="37" spans="1:38" s="190" customFormat="1" ht="27.75" customHeight="1">
      <c r="A37" s="94"/>
      <c r="B37" s="572"/>
      <c r="C37" s="620"/>
      <c r="D37" s="603"/>
      <c r="E37" s="422"/>
      <c r="F37" s="3"/>
      <c r="G37" s="422"/>
      <c r="H37" s="3"/>
      <c r="I37" s="553"/>
      <c r="J37" s="23"/>
      <c r="K37" s="422"/>
      <c r="L37" s="23"/>
      <c r="M37" s="422" t="str">
        <f t="shared" si="12"/>
        <v>　</v>
      </c>
      <c r="N37" s="3"/>
      <c r="O37" s="2" t="str">
        <f t="shared" si="13"/>
        <v>　</v>
      </c>
      <c r="P37" s="3"/>
      <c r="Q37" s="2" t="str">
        <f t="shared" si="14"/>
        <v>　</v>
      </c>
      <c r="R37" s="3"/>
      <c r="S37" s="2" t="str">
        <f t="shared" si="15"/>
        <v>　</v>
      </c>
      <c r="T37" s="3"/>
      <c r="U37" s="2" t="str">
        <f t="shared" si="16"/>
        <v>　</v>
      </c>
      <c r="V37" s="3"/>
      <c r="W37" s="2" t="str">
        <f t="shared" si="17"/>
        <v>　</v>
      </c>
      <c r="X37" s="3"/>
      <c r="Y37" s="2" t="str">
        <f t="shared" si="18"/>
        <v>　</v>
      </c>
      <c r="Z37" s="23"/>
      <c r="AA37" s="2" t="str">
        <f t="shared" si="19"/>
        <v>　</v>
      </c>
      <c r="AB37" s="3"/>
      <c r="AC37" s="45" t="str">
        <f t="shared" si="20"/>
        <v>　</v>
      </c>
      <c r="AD37" s="3"/>
      <c r="AE37" s="54" t="str">
        <f t="shared" si="21"/>
        <v>　</v>
      </c>
      <c r="AF37" s="75"/>
      <c r="AG37" s="45" t="str">
        <f t="shared" si="7"/>
        <v>　</v>
      </c>
      <c r="AH37" s="3"/>
      <c r="AI37" s="45" t="str">
        <f t="shared" si="8"/>
        <v>　</v>
      </c>
      <c r="AJ37" s="3"/>
      <c r="AK37" s="54" t="str">
        <f t="shared" si="9"/>
        <v>　</v>
      </c>
      <c r="AL37" s="75"/>
    </row>
    <row r="38" spans="1:38" s="182" customFormat="1" ht="27.75" customHeight="1">
      <c r="A38" s="94"/>
      <c r="B38" s="201" t="s">
        <v>225</v>
      </c>
      <c r="C38" s="604"/>
      <c r="D38" s="605"/>
      <c r="E38" s="117"/>
      <c r="F38" s="289"/>
      <c r="G38" s="117"/>
      <c r="H38" s="289"/>
      <c r="I38" s="549"/>
      <c r="J38" s="290"/>
      <c r="K38" s="117"/>
      <c r="L38" s="290"/>
      <c r="M38" s="117" t="str">
        <f t="shared" si="12"/>
        <v>　</v>
      </c>
      <c r="N38" s="289"/>
      <c r="O38" s="117" t="str">
        <f t="shared" si="13"/>
        <v>　</v>
      </c>
      <c r="P38" s="289"/>
      <c r="Q38" s="117" t="str">
        <f t="shared" si="14"/>
        <v>　</v>
      </c>
      <c r="R38" s="289"/>
      <c r="S38" s="117" t="str">
        <f t="shared" si="15"/>
        <v>　</v>
      </c>
      <c r="T38" s="289"/>
      <c r="U38" s="117" t="str">
        <f t="shared" si="16"/>
        <v>　</v>
      </c>
      <c r="V38" s="289"/>
      <c r="W38" s="117" t="str">
        <f t="shared" si="17"/>
        <v>▲</v>
      </c>
      <c r="X38" s="289">
        <v>-168</v>
      </c>
      <c r="Y38" s="117" t="str">
        <f t="shared" si="18"/>
        <v>▲</v>
      </c>
      <c r="Z38" s="290">
        <v>-5468</v>
      </c>
      <c r="AA38" s="117" t="str">
        <f t="shared" si="19"/>
        <v>　</v>
      </c>
      <c r="AB38" s="73">
        <v>700</v>
      </c>
      <c r="AC38" s="48" t="str">
        <f t="shared" si="20"/>
        <v>　</v>
      </c>
      <c r="AD38" s="73">
        <v>512</v>
      </c>
      <c r="AE38" s="184" t="str">
        <f t="shared" si="21"/>
        <v>　</v>
      </c>
      <c r="AF38" s="185">
        <v>1740</v>
      </c>
      <c r="AG38" s="48"/>
      <c r="AH38" s="73">
        <v>4413</v>
      </c>
      <c r="AI38" s="48" t="str">
        <f t="shared" si="8"/>
        <v>　</v>
      </c>
      <c r="AJ38" s="73">
        <v>410</v>
      </c>
      <c r="AK38" s="184" t="str">
        <f t="shared" si="9"/>
        <v>▲</v>
      </c>
      <c r="AL38" s="287">
        <v>-2734</v>
      </c>
    </row>
    <row r="39" spans="1:38" s="182" customFormat="1" ht="27.75" customHeight="1">
      <c r="A39" s="94"/>
      <c r="B39" s="201" t="s">
        <v>217</v>
      </c>
      <c r="C39" s="596" t="s">
        <v>281</v>
      </c>
      <c r="D39" s="605">
        <v>63711</v>
      </c>
      <c r="E39" s="90" t="s">
        <v>281</v>
      </c>
      <c r="F39" s="289">
        <v>55466</v>
      </c>
      <c r="G39" s="90" t="s">
        <v>319</v>
      </c>
      <c r="H39" s="289">
        <v>24789</v>
      </c>
      <c r="I39" s="550" t="s">
        <v>281</v>
      </c>
      <c r="J39" s="290">
        <v>23037</v>
      </c>
      <c r="K39" s="90" t="s">
        <v>281</v>
      </c>
      <c r="L39" s="290">
        <v>24928</v>
      </c>
      <c r="M39" s="90" t="str">
        <f t="shared" si="12"/>
        <v>▲</v>
      </c>
      <c r="N39" s="289">
        <v>-18393</v>
      </c>
      <c r="O39" s="117" t="str">
        <f t="shared" si="13"/>
        <v>▲</v>
      </c>
      <c r="P39" s="289">
        <v>-9689</v>
      </c>
      <c r="Q39" s="117" t="str">
        <f t="shared" si="14"/>
        <v>▲</v>
      </c>
      <c r="R39" s="289">
        <v>-3531</v>
      </c>
      <c r="S39" s="117" t="str">
        <f t="shared" si="15"/>
        <v>▲</v>
      </c>
      <c r="T39" s="289">
        <v>-7376</v>
      </c>
      <c r="U39" s="117" t="str">
        <f t="shared" si="16"/>
        <v>▲</v>
      </c>
      <c r="V39" s="289">
        <v>-7369</v>
      </c>
      <c r="W39" s="117"/>
      <c r="X39" s="289"/>
      <c r="Y39" s="117"/>
      <c r="Z39" s="290"/>
      <c r="AA39" s="117"/>
      <c r="AB39" s="73"/>
      <c r="AC39" s="48"/>
      <c r="AD39" s="73"/>
      <c r="AE39" s="184"/>
      <c r="AF39" s="185"/>
      <c r="AG39" s="48"/>
      <c r="AH39" s="73"/>
      <c r="AI39" s="48"/>
      <c r="AJ39" s="73"/>
      <c r="AK39" s="184"/>
      <c r="AL39" s="287"/>
    </row>
    <row r="40" spans="1:38" s="182" customFormat="1" ht="27.75" customHeight="1">
      <c r="A40" s="94"/>
      <c r="B40" s="201" t="s">
        <v>218</v>
      </c>
      <c r="C40" s="596"/>
      <c r="D40" s="605">
        <v>55970</v>
      </c>
      <c r="E40" s="90"/>
      <c r="F40" s="289">
        <v>36976</v>
      </c>
      <c r="G40" s="90"/>
      <c r="H40" s="289">
        <v>20297</v>
      </c>
      <c r="I40" s="550" t="str">
        <f>IF(J40&lt;0,"▲","　")</f>
        <v>　</v>
      </c>
      <c r="J40" s="290">
        <v>21947</v>
      </c>
      <c r="K40" s="90" t="str">
        <f>IF(L40&lt;0,"▲","　")</f>
        <v>　</v>
      </c>
      <c r="L40" s="290">
        <v>19688</v>
      </c>
      <c r="M40" s="90" t="str">
        <f t="shared" si="12"/>
        <v>　</v>
      </c>
      <c r="N40" s="289">
        <v>14749</v>
      </c>
      <c r="O40" s="117" t="str">
        <f t="shared" si="13"/>
        <v>　</v>
      </c>
      <c r="P40" s="289">
        <v>8445</v>
      </c>
      <c r="Q40" s="117" t="str">
        <f t="shared" si="14"/>
        <v>　</v>
      </c>
      <c r="R40" s="289">
        <v>4004</v>
      </c>
      <c r="S40" s="117" t="str">
        <f t="shared" si="15"/>
        <v>　</v>
      </c>
      <c r="T40" s="289">
        <v>8306</v>
      </c>
      <c r="U40" s="117" t="str">
        <f t="shared" si="16"/>
        <v>　</v>
      </c>
      <c r="V40" s="289">
        <v>9960</v>
      </c>
      <c r="W40" s="117"/>
      <c r="X40" s="289"/>
      <c r="Y40" s="117"/>
      <c r="Z40" s="290"/>
      <c r="AA40" s="117"/>
      <c r="AB40" s="73"/>
      <c r="AC40" s="48"/>
      <c r="AD40" s="73"/>
      <c r="AE40" s="184"/>
      <c r="AF40" s="185"/>
      <c r="AG40" s="48"/>
      <c r="AH40" s="73"/>
      <c r="AI40" s="48"/>
      <c r="AJ40" s="73"/>
      <c r="AK40" s="184"/>
      <c r="AL40" s="287"/>
    </row>
    <row r="41" spans="1:38" s="186" customFormat="1" ht="27.75" customHeight="1">
      <c r="A41" s="94"/>
      <c r="B41" s="201" t="s">
        <v>97</v>
      </c>
      <c r="C41" s="596" t="s">
        <v>281</v>
      </c>
      <c r="D41" s="605">
        <v>22332</v>
      </c>
      <c r="E41" s="90" t="s">
        <v>281</v>
      </c>
      <c r="F41" s="289">
        <v>24772</v>
      </c>
      <c r="G41" s="90" t="s">
        <v>281</v>
      </c>
      <c r="H41" s="289">
        <v>30772</v>
      </c>
      <c r="I41" s="550" t="s">
        <v>281</v>
      </c>
      <c r="J41" s="290">
        <v>45146</v>
      </c>
      <c r="K41" s="90" t="s">
        <v>281</v>
      </c>
      <c r="L41" s="290">
        <v>43198</v>
      </c>
      <c r="M41" s="90" t="str">
        <f t="shared" si="12"/>
        <v>▲</v>
      </c>
      <c r="N41" s="289">
        <v>-34332</v>
      </c>
      <c r="O41" s="117" t="str">
        <f t="shared" si="13"/>
        <v>▲</v>
      </c>
      <c r="P41" s="289">
        <v>-20704</v>
      </c>
      <c r="Q41" s="117" t="str">
        <f t="shared" si="14"/>
        <v>▲</v>
      </c>
      <c r="R41" s="289">
        <v>-22165</v>
      </c>
      <c r="S41" s="117" t="str">
        <f t="shared" si="15"/>
        <v>▲</v>
      </c>
      <c r="T41" s="289">
        <v>-20429</v>
      </c>
      <c r="U41" s="117" t="str">
        <f t="shared" si="16"/>
        <v>▲</v>
      </c>
      <c r="V41" s="289">
        <v>-28078</v>
      </c>
      <c r="W41" s="117" t="str">
        <f t="shared" si="17"/>
        <v>▲</v>
      </c>
      <c r="X41" s="289">
        <v>-25485</v>
      </c>
      <c r="Y41" s="117" t="str">
        <f t="shared" si="18"/>
        <v>▲</v>
      </c>
      <c r="Z41" s="290">
        <v>-16868</v>
      </c>
      <c r="AA41" s="117" t="str">
        <f t="shared" si="19"/>
        <v>▲</v>
      </c>
      <c r="AB41" s="289">
        <v>-13454</v>
      </c>
      <c r="AC41" s="48" t="str">
        <f t="shared" si="20"/>
        <v>▲</v>
      </c>
      <c r="AD41" s="289">
        <v>-8377</v>
      </c>
      <c r="AE41" s="184" t="str">
        <f t="shared" si="21"/>
        <v>▲</v>
      </c>
      <c r="AF41" s="287">
        <v>-7752</v>
      </c>
      <c r="AG41" s="48" t="str">
        <f t="shared" si="7"/>
        <v>▲</v>
      </c>
      <c r="AH41" s="289">
        <v>-10405</v>
      </c>
      <c r="AI41" s="48" t="str">
        <f t="shared" si="8"/>
        <v>▲</v>
      </c>
      <c r="AJ41" s="289">
        <v>-8477</v>
      </c>
      <c r="AK41" s="184" t="str">
        <f t="shared" si="9"/>
        <v>▲</v>
      </c>
      <c r="AL41" s="287">
        <v>-8971</v>
      </c>
    </row>
    <row r="42" spans="1:38" s="186" customFormat="1" ht="27.75" customHeight="1">
      <c r="A42" s="94"/>
      <c r="B42" s="201" t="s">
        <v>98</v>
      </c>
      <c r="C42" s="596"/>
      <c r="D42" s="593">
        <v>269</v>
      </c>
      <c r="E42" s="90"/>
      <c r="F42" s="73">
        <v>605</v>
      </c>
      <c r="G42" s="90"/>
      <c r="H42" s="73">
        <v>667</v>
      </c>
      <c r="I42" s="550" t="str">
        <f>IF(J42&lt;0,"▲","　")</f>
        <v>　</v>
      </c>
      <c r="J42" s="183">
        <v>1217</v>
      </c>
      <c r="K42" s="90" t="str">
        <f>IF(L42&lt;0,"▲","　")</f>
        <v>　</v>
      </c>
      <c r="L42" s="183">
        <v>2386</v>
      </c>
      <c r="M42" s="90" t="str">
        <f t="shared" si="12"/>
        <v>　</v>
      </c>
      <c r="N42" s="73">
        <v>3059</v>
      </c>
      <c r="O42" s="117" t="str">
        <f t="shared" si="13"/>
        <v>　</v>
      </c>
      <c r="P42" s="73">
        <v>718</v>
      </c>
      <c r="Q42" s="117" t="str">
        <f t="shared" si="14"/>
        <v>　</v>
      </c>
      <c r="R42" s="73">
        <v>890</v>
      </c>
      <c r="S42" s="117" t="str">
        <f t="shared" si="15"/>
        <v>　</v>
      </c>
      <c r="T42" s="73">
        <v>3922</v>
      </c>
      <c r="U42" s="117" t="str">
        <f t="shared" si="16"/>
        <v>　</v>
      </c>
      <c r="V42" s="73">
        <v>1207</v>
      </c>
      <c r="W42" s="117" t="str">
        <f t="shared" si="17"/>
        <v>　</v>
      </c>
      <c r="X42" s="73">
        <v>1339</v>
      </c>
      <c r="Y42" s="117" t="str">
        <f t="shared" si="18"/>
        <v>　</v>
      </c>
      <c r="Z42" s="183">
        <v>2482</v>
      </c>
      <c r="AA42" s="117" t="str">
        <f t="shared" si="19"/>
        <v>　</v>
      </c>
      <c r="AB42" s="73">
        <v>1585</v>
      </c>
      <c r="AC42" s="48" t="str">
        <f t="shared" si="20"/>
        <v>　</v>
      </c>
      <c r="AD42" s="73">
        <v>646</v>
      </c>
      <c r="AE42" s="184" t="str">
        <f t="shared" si="21"/>
        <v>　</v>
      </c>
      <c r="AF42" s="185">
        <v>1703</v>
      </c>
      <c r="AG42" s="48" t="str">
        <f t="shared" si="7"/>
        <v>　</v>
      </c>
      <c r="AH42" s="73">
        <v>916</v>
      </c>
      <c r="AI42" s="48" t="str">
        <f t="shared" si="8"/>
        <v>　</v>
      </c>
      <c r="AJ42" s="73">
        <v>529</v>
      </c>
      <c r="AK42" s="184" t="str">
        <f t="shared" si="9"/>
        <v>　</v>
      </c>
      <c r="AL42" s="185">
        <v>2627</v>
      </c>
    </row>
    <row r="43" spans="1:38" s="186" customFormat="1" ht="27.75" customHeight="1">
      <c r="A43" s="94"/>
      <c r="B43" s="201" t="s">
        <v>261</v>
      </c>
      <c r="C43" s="596" t="s">
        <v>281</v>
      </c>
      <c r="D43" s="605">
        <v>1143</v>
      </c>
      <c r="E43" s="90" t="s">
        <v>281</v>
      </c>
      <c r="F43" s="289">
        <v>1635</v>
      </c>
      <c r="G43" s="90" t="s">
        <v>281</v>
      </c>
      <c r="H43" s="289">
        <v>2346</v>
      </c>
      <c r="I43" s="550" t="s">
        <v>281</v>
      </c>
      <c r="J43" s="290">
        <v>-4107</v>
      </c>
      <c r="K43" s="90" t="s">
        <v>281</v>
      </c>
      <c r="L43" s="290">
        <v>3772</v>
      </c>
      <c r="M43" s="90" t="str">
        <f t="shared" si="12"/>
        <v>▲</v>
      </c>
      <c r="N43" s="289">
        <v>-8677</v>
      </c>
      <c r="O43" s="117" t="str">
        <f t="shared" si="13"/>
        <v>▲</v>
      </c>
      <c r="P43" s="289">
        <v>-6525</v>
      </c>
      <c r="Q43" s="117" t="str">
        <f t="shared" si="14"/>
        <v>▲</v>
      </c>
      <c r="R43" s="289">
        <v>-857</v>
      </c>
      <c r="S43" s="117" t="str">
        <f t="shared" si="15"/>
        <v>▲</v>
      </c>
      <c r="T43" s="289">
        <v>-3155</v>
      </c>
      <c r="U43" s="117" t="str">
        <f t="shared" si="16"/>
        <v>▲</v>
      </c>
      <c r="V43" s="289">
        <v>-232</v>
      </c>
      <c r="W43" s="117" t="str">
        <f t="shared" si="17"/>
        <v>▲</v>
      </c>
      <c r="X43" s="289">
        <v>-9893</v>
      </c>
      <c r="Y43" s="117" t="str">
        <f t="shared" si="18"/>
        <v>▲</v>
      </c>
      <c r="Z43" s="290">
        <v>-4628</v>
      </c>
      <c r="AA43" s="117" t="str">
        <f t="shared" si="19"/>
        <v>▲</v>
      </c>
      <c r="AB43" s="289">
        <v>-7647</v>
      </c>
      <c r="AC43" s="48" t="str">
        <f t="shared" si="20"/>
        <v>▲</v>
      </c>
      <c r="AD43" s="289">
        <v>-14251</v>
      </c>
      <c r="AE43" s="184" t="str">
        <f t="shared" si="21"/>
        <v>▲</v>
      </c>
      <c r="AF43" s="287">
        <v>-5301</v>
      </c>
      <c r="AG43" s="48" t="str">
        <f t="shared" si="7"/>
        <v>▲</v>
      </c>
      <c r="AH43" s="289">
        <v>-2330</v>
      </c>
      <c r="AI43" s="48" t="str">
        <f t="shared" si="8"/>
        <v>▲</v>
      </c>
      <c r="AJ43" s="289">
        <v>-161</v>
      </c>
      <c r="AK43" s="184" t="str">
        <f t="shared" si="9"/>
        <v>▲</v>
      </c>
      <c r="AL43" s="287">
        <v>-138</v>
      </c>
    </row>
    <row r="44" spans="1:38" s="186" customFormat="1" ht="27.75" customHeight="1">
      <c r="A44" s="94"/>
      <c r="B44" s="201" t="s">
        <v>339</v>
      </c>
      <c r="C44" s="596"/>
      <c r="D44" s="593">
        <v>1800</v>
      </c>
      <c r="E44" s="458"/>
      <c r="F44" s="469">
        <v>62</v>
      </c>
      <c r="G44" s="458"/>
      <c r="H44" s="469">
        <v>44</v>
      </c>
      <c r="I44" s="554" t="str">
        <f>IF(J44&lt;0,"▲","　")</f>
        <v>　</v>
      </c>
      <c r="J44" s="456">
        <v>5</v>
      </c>
      <c r="K44" s="458" t="str">
        <f>IF(L44&lt;0,"▲","　")</f>
        <v>　</v>
      </c>
      <c r="L44" s="456">
        <v>0</v>
      </c>
      <c r="M44" s="458" t="str">
        <f t="shared" si="12"/>
        <v>　</v>
      </c>
      <c r="N44" s="469">
        <v>365</v>
      </c>
      <c r="O44" s="117" t="str">
        <f t="shared" si="13"/>
        <v>　</v>
      </c>
      <c r="P44" s="73">
        <v>3</v>
      </c>
      <c r="Q44" s="117" t="str">
        <f t="shared" si="14"/>
        <v>　</v>
      </c>
      <c r="R44" s="73"/>
      <c r="S44" s="117" t="str">
        <f t="shared" si="15"/>
        <v>　</v>
      </c>
      <c r="T44" s="73"/>
      <c r="U44" s="117" t="str">
        <f t="shared" si="16"/>
        <v>　</v>
      </c>
      <c r="V44" s="73"/>
      <c r="W44" s="117" t="str">
        <f t="shared" si="17"/>
        <v>　</v>
      </c>
      <c r="X44" s="73">
        <v>35</v>
      </c>
      <c r="Y44" s="117" t="str">
        <f t="shared" si="18"/>
        <v>　</v>
      </c>
      <c r="Z44" s="183">
        <v>715</v>
      </c>
      <c r="AA44" s="117" t="str">
        <f t="shared" si="19"/>
        <v>　</v>
      </c>
      <c r="AB44" s="73">
        <v>188</v>
      </c>
      <c r="AC44" s="48" t="str">
        <f t="shared" si="20"/>
        <v>　</v>
      </c>
      <c r="AD44" s="73">
        <v>9</v>
      </c>
      <c r="AE44" s="184" t="str">
        <f t="shared" si="21"/>
        <v>　</v>
      </c>
      <c r="AF44" s="185">
        <v>22</v>
      </c>
      <c r="AG44" s="48" t="str">
        <f t="shared" si="7"/>
        <v>　</v>
      </c>
      <c r="AH44" s="73">
        <v>20</v>
      </c>
      <c r="AI44" s="48" t="str">
        <f t="shared" si="8"/>
        <v>　</v>
      </c>
      <c r="AJ44" s="73">
        <v>1904</v>
      </c>
      <c r="AK44" s="184" t="str">
        <f t="shared" si="9"/>
        <v>　</v>
      </c>
      <c r="AL44" s="185">
        <v>641</v>
      </c>
    </row>
    <row r="45" spans="1:38" s="186" customFormat="1" ht="27.75" customHeight="1">
      <c r="A45" s="94"/>
      <c r="B45" s="201" t="s">
        <v>340</v>
      </c>
      <c r="C45" s="596"/>
      <c r="D45" s="621"/>
      <c r="E45" s="90"/>
      <c r="F45" s="566"/>
      <c r="G45" s="90"/>
      <c r="H45" s="566" t="s">
        <v>322</v>
      </c>
      <c r="I45" s="550" t="s">
        <v>281</v>
      </c>
      <c r="J45" s="290">
        <v>213</v>
      </c>
      <c r="K45" s="90" t="s">
        <v>281</v>
      </c>
      <c r="L45" s="290">
        <v>79</v>
      </c>
      <c r="M45" s="90" t="str">
        <f aca="true" t="shared" si="22" ref="M45:M75">IF(N45&lt;0,"▲","　")</f>
        <v>▲</v>
      </c>
      <c r="N45" s="289">
        <v>-22</v>
      </c>
      <c r="O45" s="117" t="str">
        <f t="shared" si="13"/>
        <v>▲</v>
      </c>
      <c r="P45" s="289">
        <v>-82</v>
      </c>
      <c r="Q45" s="117" t="str">
        <f t="shared" si="14"/>
        <v>▲</v>
      </c>
      <c r="R45" s="289">
        <v>-159</v>
      </c>
      <c r="S45" s="117" t="str">
        <f t="shared" si="15"/>
        <v>▲</v>
      </c>
      <c r="T45" s="289">
        <v>-34</v>
      </c>
      <c r="U45" s="117" t="str">
        <f t="shared" si="16"/>
        <v>▲</v>
      </c>
      <c r="V45" s="289">
        <v>-556</v>
      </c>
      <c r="W45" s="117" t="str">
        <f t="shared" si="17"/>
        <v>▲</v>
      </c>
      <c r="X45" s="289">
        <v>-10</v>
      </c>
      <c r="Y45" s="117" t="str">
        <f t="shared" si="18"/>
        <v>▲</v>
      </c>
      <c r="Z45" s="290">
        <v>-362</v>
      </c>
      <c r="AA45" s="117" t="str">
        <f t="shared" si="19"/>
        <v>▲</v>
      </c>
      <c r="AB45" s="289">
        <v>-254</v>
      </c>
      <c r="AC45" s="48" t="str">
        <f t="shared" si="20"/>
        <v>　</v>
      </c>
      <c r="AD45" s="73"/>
      <c r="AE45" s="184" t="str">
        <f t="shared" si="21"/>
        <v>　</v>
      </c>
      <c r="AF45" s="185">
        <v>302</v>
      </c>
      <c r="AG45" s="48" t="str">
        <f t="shared" si="7"/>
        <v>▲</v>
      </c>
      <c r="AH45" s="289">
        <v>-225</v>
      </c>
      <c r="AI45" s="48" t="str">
        <f t="shared" si="8"/>
        <v>▲</v>
      </c>
      <c r="AJ45" s="289">
        <v>-412</v>
      </c>
      <c r="AK45" s="184" t="str">
        <f t="shared" si="9"/>
        <v>▲</v>
      </c>
      <c r="AL45" s="287">
        <v>-373</v>
      </c>
    </row>
    <row r="46" spans="1:38" s="186" customFormat="1" ht="27.75" customHeight="1">
      <c r="A46" s="94"/>
      <c r="B46" s="201" t="s">
        <v>156</v>
      </c>
      <c r="C46" s="596"/>
      <c r="D46" s="605"/>
      <c r="E46" s="90"/>
      <c r="F46" s="289"/>
      <c r="G46" s="90"/>
      <c r="H46" s="289"/>
      <c r="I46" s="550" t="str">
        <f>IF(J46&lt;0,"▲","　")</f>
        <v>　</v>
      </c>
      <c r="J46" s="290"/>
      <c r="K46" s="90" t="str">
        <f>IF(L46&lt;0,"▲","　")</f>
        <v>　</v>
      </c>
      <c r="L46" s="290"/>
      <c r="M46" s="90" t="str">
        <f t="shared" si="22"/>
        <v>　</v>
      </c>
      <c r="N46" s="289"/>
      <c r="O46" s="117" t="str">
        <f t="shared" si="13"/>
        <v>　</v>
      </c>
      <c r="P46" s="289"/>
      <c r="Q46" s="117" t="str">
        <f t="shared" si="14"/>
        <v>　</v>
      </c>
      <c r="R46" s="289"/>
      <c r="S46" s="117" t="str">
        <f t="shared" si="15"/>
        <v>▲</v>
      </c>
      <c r="T46" s="289">
        <v>-215</v>
      </c>
      <c r="U46" s="117" t="str">
        <f t="shared" si="16"/>
        <v>▲</v>
      </c>
      <c r="V46" s="289">
        <v>-260</v>
      </c>
      <c r="W46" s="117" t="str">
        <f t="shared" si="17"/>
        <v>▲</v>
      </c>
      <c r="X46" s="289">
        <v>-40</v>
      </c>
      <c r="Y46" s="117" t="str">
        <f t="shared" si="18"/>
        <v>▲</v>
      </c>
      <c r="Z46" s="290">
        <v>-59</v>
      </c>
      <c r="AA46" s="117" t="str">
        <f t="shared" si="19"/>
        <v>▲</v>
      </c>
      <c r="AB46" s="289">
        <v>-35</v>
      </c>
      <c r="AC46" s="48" t="str">
        <f t="shared" si="20"/>
        <v>▲</v>
      </c>
      <c r="AD46" s="289">
        <v>-6</v>
      </c>
      <c r="AE46" s="184" t="str">
        <f t="shared" si="21"/>
        <v>▲</v>
      </c>
      <c r="AF46" s="287">
        <v>-175</v>
      </c>
      <c r="AG46" s="48" t="str">
        <f t="shared" si="7"/>
        <v>▲</v>
      </c>
      <c r="AH46" s="289">
        <v>-63</v>
      </c>
      <c r="AI46" s="48" t="str">
        <f t="shared" si="8"/>
        <v>▲</v>
      </c>
      <c r="AJ46" s="289">
        <v>-42</v>
      </c>
      <c r="AK46" s="184" t="str">
        <f t="shared" si="9"/>
        <v>▲</v>
      </c>
      <c r="AL46" s="287">
        <v>-1352</v>
      </c>
    </row>
    <row r="47" spans="1:38" s="186" customFormat="1" ht="27.75" customHeight="1">
      <c r="A47" s="94"/>
      <c r="B47" s="201" t="s">
        <v>341</v>
      </c>
      <c r="C47" s="596"/>
      <c r="D47" s="605"/>
      <c r="E47" s="90"/>
      <c r="F47" s="289"/>
      <c r="G47" s="90"/>
      <c r="H47" s="289">
        <v>24</v>
      </c>
      <c r="I47" s="550"/>
      <c r="J47" s="290"/>
      <c r="K47" s="90"/>
      <c r="L47" s="290"/>
      <c r="M47" s="90"/>
      <c r="N47" s="289"/>
      <c r="O47" s="117"/>
      <c r="P47" s="289"/>
      <c r="Q47" s="117"/>
      <c r="R47" s="289"/>
      <c r="S47" s="117"/>
      <c r="T47" s="289"/>
      <c r="U47" s="117"/>
      <c r="V47" s="289"/>
      <c r="W47" s="117"/>
      <c r="X47" s="289"/>
      <c r="Y47" s="117"/>
      <c r="Z47" s="290"/>
      <c r="AA47" s="117"/>
      <c r="AB47" s="289"/>
      <c r="AC47" s="48"/>
      <c r="AD47" s="289"/>
      <c r="AE47" s="184"/>
      <c r="AF47" s="287"/>
      <c r="AG47" s="48"/>
      <c r="AH47" s="289"/>
      <c r="AI47" s="48"/>
      <c r="AJ47" s="289"/>
      <c r="AK47" s="184"/>
      <c r="AL47" s="287"/>
    </row>
    <row r="48" spans="1:38" s="186" customFormat="1" ht="27.75" customHeight="1">
      <c r="A48" s="94"/>
      <c r="B48" s="201" t="s">
        <v>99</v>
      </c>
      <c r="C48" s="596"/>
      <c r="D48" s="605"/>
      <c r="E48" s="90"/>
      <c r="F48" s="289"/>
      <c r="G48" s="90"/>
      <c r="H48" s="289"/>
      <c r="I48" s="550" t="s">
        <v>281</v>
      </c>
      <c r="J48" s="290">
        <v>2</v>
      </c>
      <c r="K48" s="90" t="s">
        <v>281</v>
      </c>
      <c r="L48" s="290">
        <v>13</v>
      </c>
      <c r="M48" s="90" t="str">
        <f t="shared" si="22"/>
        <v>▲</v>
      </c>
      <c r="N48" s="289">
        <v>-56</v>
      </c>
      <c r="O48" s="117" t="str">
        <f t="shared" si="13"/>
        <v>▲</v>
      </c>
      <c r="P48" s="289">
        <v>-126</v>
      </c>
      <c r="Q48" s="117" t="str">
        <f t="shared" si="14"/>
        <v>▲</v>
      </c>
      <c r="R48" s="289">
        <v>-40</v>
      </c>
      <c r="S48" s="117" t="str">
        <f t="shared" si="15"/>
        <v>▲</v>
      </c>
      <c r="T48" s="289">
        <v>-187</v>
      </c>
      <c r="U48" s="117" t="str">
        <f t="shared" si="16"/>
        <v>▲</v>
      </c>
      <c r="V48" s="289">
        <v>-135</v>
      </c>
      <c r="W48" s="117" t="str">
        <f t="shared" si="17"/>
        <v>▲</v>
      </c>
      <c r="X48" s="289">
        <v>-207</v>
      </c>
      <c r="Y48" s="117" t="str">
        <f t="shared" si="18"/>
        <v>▲</v>
      </c>
      <c r="Z48" s="290">
        <v>-671</v>
      </c>
      <c r="AA48" s="117" t="str">
        <f t="shared" si="19"/>
        <v>▲</v>
      </c>
      <c r="AB48" s="289">
        <v>-330</v>
      </c>
      <c r="AC48" s="48" t="str">
        <f t="shared" si="20"/>
        <v>▲</v>
      </c>
      <c r="AD48" s="289">
        <v>-179</v>
      </c>
      <c r="AE48" s="184" t="str">
        <f t="shared" si="21"/>
        <v>▲</v>
      </c>
      <c r="AF48" s="287">
        <v>-788</v>
      </c>
      <c r="AG48" s="48" t="str">
        <f t="shared" si="7"/>
        <v>▲</v>
      </c>
      <c r="AH48" s="289">
        <v>-214</v>
      </c>
      <c r="AI48" s="48" t="str">
        <f t="shared" si="8"/>
        <v>▲</v>
      </c>
      <c r="AJ48" s="289">
        <v>-348</v>
      </c>
      <c r="AK48" s="184" t="str">
        <f t="shared" si="9"/>
        <v>▲</v>
      </c>
      <c r="AL48" s="287">
        <v>-503</v>
      </c>
    </row>
    <row r="49" spans="1:38" s="186" customFormat="1" ht="27.75" customHeight="1">
      <c r="A49" s="94"/>
      <c r="B49" s="201" t="s">
        <v>262</v>
      </c>
      <c r="C49" s="596"/>
      <c r="D49" s="593"/>
      <c r="E49" s="458"/>
      <c r="F49" s="469"/>
      <c r="G49" s="458"/>
      <c r="H49" s="469"/>
      <c r="I49" s="554" t="str">
        <f>IF(J49&lt;0,"▲","　")</f>
        <v>　</v>
      </c>
      <c r="J49" s="456">
        <v>90</v>
      </c>
      <c r="K49" s="458" t="str">
        <f>IF(L49&lt;0,"▲","　")</f>
        <v>　</v>
      </c>
      <c r="L49" s="456">
        <v>111</v>
      </c>
      <c r="M49" s="458" t="str">
        <f t="shared" si="22"/>
        <v>　</v>
      </c>
      <c r="N49" s="469">
        <v>200</v>
      </c>
      <c r="O49" s="117" t="str">
        <f t="shared" si="13"/>
        <v>　</v>
      </c>
      <c r="P49" s="73">
        <v>154</v>
      </c>
      <c r="Q49" s="117" t="str">
        <f t="shared" si="14"/>
        <v>　</v>
      </c>
      <c r="R49" s="73">
        <v>272</v>
      </c>
      <c r="S49" s="117" t="str">
        <f t="shared" si="15"/>
        <v>　</v>
      </c>
      <c r="T49" s="73">
        <v>334</v>
      </c>
      <c r="U49" s="117" t="str">
        <f t="shared" si="16"/>
        <v>　</v>
      </c>
      <c r="V49" s="73">
        <v>321</v>
      </c>
      <c r="W49" s="117" t="str">
        <f t="shared" si="17"/>
        <v>　</v>
      </c>
      <c r="X49" s="73">
        <v>153</v>
      </c>
      <c r="Y49" s="117" t="str">
        <f t="shared" si="18"/>
        <v>　</v>
      </c>
      <c r="Z49" s="183">
        <v>350</v>
      </c>
      <c r="AA49" s="117" t="str">
        <f t="shared" si="19"/>
        <v>　</v>
      </c>
      <c r="AB49" s="73">
        <v>157</v>
      </c>
      <c r="AC49" s="48" t="str">
        <f t="shared" si="20"/>
        <v>　</v>
      </c>
      <c r="AD49" s="73">
        <v>302</v>
      </c>
      <c r="AE49" s="184" t="str">
        <f t="shared" si="21"/>
        <v>　</v>
      </c>
      <c r="AF49" s="185">
        <v>246</v>
      </c>
      <c r="AG49" s="48" t="str">
        <f t="shared" si="7"/>
        <v>　</v>
      </c>
      <c r="AH49" s="73">
        <v>314</v>
      </c>
      <c r="AI49" s="48" t="str">
        <f t="shared" si="8"/>
        <v>　</v>
      </c>
      <c r="AJ49" s="73">
        <v>956</v>
      </c>
      <c r="AK49" s="184" t="str">
        <f t="shared" si="9"/>
        <v>　</v>
      </c>
      <c r="AL49" s="185">
        <v>1564</v>
      </c>
    </row>
    <row r="50" spans="1:38" s="186" customFormat="1" ht="27.75" customHeight="1">
      <c r="A50" s="94"/>
      <c r="B50" s="201" t="s">
        <v>61</v>
      </c>
      <c r="C50" s="596" t="s">
        <v>281</v>
      </c>
      <c r="D50" s="605">
        <v>1138</v>
      </c>
      <c r="E50" s="90" t="s">
        <v>281</v>
      </c>
      <c r="F50" s="289">
        <v>756</v>
      </c>
      <c r="G50" s="90" t="s">
        <v>281</v>
      </c>
      <c r="H50" s="289">
        <v>564</v>
      </c>
      <c r="I50" s="550" t="s">
        <v>281</v>
      </c>
      <c r="J50" s="290">
        <v>820</v>
      </c>
      <c r="K50" s="90" t="s">
        <v>281</v>
      </c>
      <c r="L50" s="290">
        <v>139</v>
      </c>
      <c r="M50" s="90" t="str">
        <f t="shared" si="22"/>
        <v>▲</v>
      </c>
      <c r="N50" s="289">
        <v>-444</v>
      </c>
      <c r="O50" s="459" t="str">
        <f t="shared" si="13"/>
        <v>▲</v>
      </c>
      <c r="P50" s="460">
        <v>-489</v>
      </c>
      <c r="Q50" s="117" t="str">
        <f t="shared" si="14"/>
        <v>▲</v>
      </c>
      <c r="R50" s="289">
        <v>-38</v>
      </c>
      <c r="S50" s="117" t="str">
        <f t="shared" si="15"/>
        <v>▲</v>
      </c>
      <c r="T50" s="289">
        <v>-1136</v>
      </c>
      <c r="U50" s="117" t="str">
        <f t="shared" si="16"/>
        <v>　</v>
      </c>
      <c r="V50" s="289">
        <v>114</v>
      </c>
      <c r="W50" s="117" t="str">
        <f t="shared" si="17"/>
        <v>▲</v>
      </c>
      <c r="X50" s="289">
        <v>-130</v>
      </c>
      <c r="Y50" s="117" t="str">
        <f t="shared" si="18"/>
        <v>▲</v>
      </c>
      <c r="Z50" s="290">
        <v>-428</v>
      </c>
      <c r="AA50" s="117" t="str">
        <f t="shared" si="19"/>
        <v>▲</v>
      </c>
      <c r="AB50" s="289">
        <v>-52</v>
      </c>
      <c r="AC50" s="48" t="str">
        <f t="shared" si="20"/>
        <v>▲</v>
      </c>
      <c r="AD50" s="289">
        <v>-76</v>
      </c>
      <c r="AE50" s="184" t="str">
        <f t="shared" si="21"/>
        <v>　</v>
      </c>
      <c r="AF50" s="185">
        <v>339</v>
      </c>
      <c r="AG50" s="48" t="str">
        <f t="shared" si="7"/>
        <v>　</v>
      </c>
      <c r="AH50" s="73">
        <v>277</v>
      </c>
      <c r="AI50" s="48" t="str">
        <f t="shared" si="8"/>
        <v>　</v>
      </c>
      <c r="AJ50" s="73">
        <v>68</v>
      </c>
      <c r="AK50" s="184" t="str">
        <f t="shared" si="9"/>
        <v>　</v>
      </c>
      <c r="AL50" s="185">
        <v>16</v>
      </c>
    </row>
    <row r="51" spans="1:38" s="186" customFormat="1" ht="27.75" customHeight="1">
      <c r="A51" s="94"/>
      <c r="B51" s="201"/>
      <c r="C51" s="618"/>
      <c r="D51" s="603"/>
      <c r="E51" s="336"/>
      <c r="F51" s="3"/>
      <c r="G51" s="336"/>
      <c r="H51" s="3"/>
      <c r="I51" s="552" t="str">
        <f>IF(J51&lt;0,"▲","　")</f>
        <v>　</v>
      </c>
      <c r="J51" s="23"/>
      <c r="K51" s="336" t="str">
        <f>IF(L51&lt;0,"▲","　")</f>
        <v>　</v>
      </c>
      <c r="L51" s="23"/>
      <c r="M51" s="336" t="str">
        <f t="shared" si="22"/>
        <v>　</v>
      </c>
      <c r="N51" s="73"/>
      <c r="O51" s="117" t="str">
        <f t="shared" si="13"/>
        <v>　</v>
      </c>
      <c r="P51" s="73"/>
      <c r="Q51" s="117" t="str">
        <f t="shared" si="14"/>
        <v>　</v>
      </c>
      <c r="R51" s="73"/>
      <c r="S51" s="117" t="str">
        <f t="shared" si="15"/>
        <v>　</v>
      </c>
      <c r="T51" s="73"/>
      <c r="U51" s="117" t="str">
        <f t="shared" si="16"/>
        <v>　</v>
      </c>
      <c r="V51" s="73"/>
      <c r="W51" s="117" t="str">
        <f t="shared" si="17"/>
        <v>　</v>
      </c>
      <c r="X51" s="73"/>
      <c r="Y51" s="117" t="str">
        <f t="shared" si="18"/>
        <v>　</v>
      </c>
      <c r="Z51" s="183"/>
      <c r="AA51" s="117" t="str">
        <f t="shared" si="19"/>
        <v>　</v>
      </c>
      <c r="AB51" s="73"/>
      <c r="AC51" s="48" t="str">
        <f t="shared" si="20"/>
        <v>　</v>
      </c>
      <c r="AD51" s="73"/>
      <c r="AE51" s="184" t="str">
        <f t="shared" si="21"/>
        <v>　</v>
      </c>
      <c r="AF51" s="185"/>
      <c r="AG51" s="48" t="str">
        <f t="shared" si="7"/>
        <v>　</v>
      </c>
      <c r="AH51" s="73"/>
      <c r="AI51" s="48" t="str">
        <f t="shared" si="8"/>
        <v>　</v>
      </c>
      <c r="AJ51" s="73"/>
      <c r="AK51" s="184" t="str">
        <f t="shared" si="9"/>
        <v>　</v>
      </c>
      <c r="AL51" s="185"/>
    </row>
    <row r="52" spans="1:38" s="186" customFormat="1" ht="27.75" customHeight="1">
      <c r="A52" s="94"/>
      <c r="B52" s="203" t="s">
        <v>342</v>
      </c>
      <c r="C52" s="607" t="s">
        <v>281</v>
      </c>
      <c r="D52" s="622">
        <v>30285</v>
      </c>
      <c r="E52" s="5" t="s">
        <v>281</v>
      </c>
      <c r="F52" s="301">
        <v>44986</v>
      </c>
      <c r="G52" s="5" t="s">
        <v>320</v>
      </c>
      <c r="H52" s="301">
        <v>37438</v>
      </c>
      <c r="I52" s="548" t="s">
        <v>281</v>
      </c>
      <c r="J52" s="302">
        <v>50066</v>
      </c>
      <c r="K52" s="5" t="s">
        <v>281</v>
      </c>
      <c r="L52" s="301">
        <v>49945</v>
      </c>
      <c r="M52" s="5" t="str">
        <f t="shared" si="22"/>
        <v>▲</v>
      </c>
      <c r="N52" s="301">
        <v>-43550</v>
      </c>
      <c r="O52" s="5" t="str">
        <f t="shared" si="13"/>
        <v>▲</v>
      </c>
      <c r="P52" s="301">
        <v>-28295</v>
      </c>
      <c r="Q52" s="5" t="str">
        <f t="shared" si="14"/>
        <v>▲</v>
      </c>
      <c r="R52" s="301">
        <v>-21625</v>
      </c>
      <c r="S52" s="5" t="str">
        <f t="shared" si="15"/>
        <v>▲</v>
      </c>
      <c r="T52" s="301">
        <v>-19970</v>
      </c>
      <c r="U52" s="5" t="str">
        <f t="shared" si="16"/>
        <v>▲</v>
      </c>
      <c r="V52" s="301">
        <v>-25029</v>
      </c>
      <c r="W52" s="5" t="str">
        <f t="shared" si="17"/>
        <v>▲</v>
      </c>
      <c r="X52" s="301">
        <v>-34408</v>
      </c>
      <c r="Y52" s="5" t="str">
        <f t="shared" si="18"/>
        <v>▲</v>
      </c>
      <c r="Z52" s="302">
        <v>-24939</v>
      </c>
      <c r="AA52" s="5" t="str">
        <f t="shared" si="19"/>
        <v>▲</v>
      </c>
      <c r="AB52" s="301">
        <v>-19142</v>
      </c>
      <c r="AC52" s="56" t="str">
        <f t="shared" si="20"/>
        <v>▲</v>
      </c>
      <c r="AD52" s="301">
        <v>-21418</v>
      </c>
      <c r="AE52" s="57" t="str">
        <f t="shared" si="21"/>
        <v>▲</v>
      </c>
      <c r="AF52" s="300">
        <v>-9662</v>
      </c>
      <c r="AG52" s="56" t="str">
        <f t="shared" si="7"/>
        <v>▲</v>
      </c>
      <c r="AH52" s="301">
        <v>-7295</v>
      </c>
      <c r="AI52" s="56" t="str">
        <f t="shared" si="8"/>
        <v>▲</v>
      </c>
      <c r="AJ52" s="301">
        <v>-5571</v>
      </c>
      <c r="AK52" s="57" t="str">
        <f t="shared" si="9"/>
        <v>▲</v>
      </c>
      <c r="AL52" s="300">
        <v>-9224</v>
      </c>
    </row>
    <row r="53" spans="1:38" s="190" customFormat="1" ht="27.75" customHeight="1">
      <c r="A53" s="94"/>
      <c r="B53" s="572"/>
      <c r="C53" s="609"/>
      <c r="D53" s="603"/>
      <c r="E53" s="2"/>
      <c r="F53" s="3"/>
      <c r="G53" s="2"/>
      <c r="H53" s="3"/>
      <c r="I53" s="63"/>
      <c r="J53" s="23"/>
      <c r="K53" s="2"/>
      <c r="L53" s="23"/>
      <c r="M53" s="2" t="str">
        <f t="shared" si="22"/>
        <v>　</v>
      </c>
      <c r="N53" s="3"/>
      <c r="O53" s="2" t="str">
        <f t="shared" si="13"/>
        <v>　</v>
      </c>
      <c r="P53" s="3"/>
      <c r="Q53" s="2" t="str">
        <f t="shared" si="14"/>
        <v>　</v>
      </c>
      <c r="R53" s="3"/>
      <c r="S53" s="2" t="str">
        <f t="shared" si="15"/>
        <v>　</v>
      </c>
      <c r="T53" s="3"/>
      <c r="U53" s="2" t="str">
        <f t="shared" si="16"/>
        <v>　</v>
      </c>
      <c r="V53" s="3"/>
      <c r="W53" s="2" t="str">
        <f t="shared" si="17"/>
        <v>　</v>
      </c>
      <c r="X53" s="3"/>
      <c r="Y53" s="2" t="str">
        <f t="shared" si="18"/>
        <v>　</v>
      </c>
      <c r="Z53" s="23"/>
      <c r="AA53" s="2" t="str">
        <f t="shared" si="19"/>
        <v>　</v>
      </c>
      <c r="AB53" s="3"/>
      <c r="AC53" s="45" t="str">
        <f t="shared" si="20"/>
        <v>　</v>
      </c>
      <c r="AD53" s="3"/>
      <c r="AE53" s="54" t="str">
        <f t="shared" si="21"/>
        <v>　</v>
      </c>
      <c r="AF53" s="75"/>
      <c r="AG53" s="45" t="str">
        <f t="shared" si="7"/>
        <v>　</v>
      </c>
      <c r="AH53" s="3"/>
      <c r="AI53" s="45" t="str">
        <f t="shared" si="8"/>
        <v>　</v>
      </c>
      <c r="AJ53" s="3"/>
      <c r="AK53" s="54" t="str">
        <f t="shared" si="9"/>
        <v>　</v>
      </c>
      <c r="AL53" s="75"/>
    </row>
    <row r="54" spans="1:38" s="182" customFormat="1" ht="27.75" customHeight="1">
      <c r="A54" s="94"/>
      <c r="B54" s="201" t="s">
        <v>263</v>
      </c>
      <c r="C54" s="604"/>
      <c r="D54" s="605">
        <v>668</v>
      </c>
      <c r="E54" s="117"/>
      <c r="F54" s="289">
        <v>5782</v>
      </c>
      <c r="G54" s="117" t="s">
        <v>281</v>
      </c>
      <c r="H54" s="289">
        <v>1198</v>
      </c>
      <c r="I54" s="549"/>
      <c r="J54" s="290">
        <v>5596</v>
      </c>
      <c r="K54" s="117"/>
      <c r="L54" s="290">
        <v>14320</v>
      </c>
      <c r="M54" s="117" t="str">
        <f t="shared" si="22"/>
        <v>　</v>
      </c>
      <c r="N54" s="289">
        <v>11464</v>
      </c>
      <c r="O54" s="117" t="str">
        <f t="shared" si="13"/>
        <v>　</v>
      </c>
      <c r="P54" s="289">
        <v>1928</v>
      </c>
      <c r="Q54" s="117" t="str">
        <f t="shared" si="14"/>
        <v>▲</v>
      </c>
      <c r="R54" s="289">
        <v>-1699</v>
      </c>
      <c r="S54" s="117" t="str">
        <f t="shared" si="15"/>
        <v>▲</v>
      </c>
      <c r="T54" s="289">
        <v>-32315</v>
      </c>
      <c r="U54" s="117" t="str">
        <f t="shared" si="16"/>
        <v>　</v>
      </c>
      <c r="V54" s="73">
        <v>7485</v>
      </c>
      <c r="W54" s="117" t="str">
        <f t="shared" si="17"/>
        <v>　</v>
      </c>
      <c r="X54" s="73">
        <v>20290</v>
      </c>
      <c r="Y54" s="117" t="str">
        <f t="shared" si="18"/>
        <v>▲</v>
      </c>
      <c r="Z54" s="290">
        <v>-369</v>
      </c>
      <c r="AA54" s="117" t="str">
        <f t="shared" si="19"/>
        <v>▲</v>
      </c>
      <c r="AB54" s="289">
        <v>-3070</v>
      </c>
      <c r="AC54" s="48" t="str">
        <f t="shared" si="20"/>
        <v>▲</v>
      </c>
      <c r="AD54" s="289">
        <v>-564</v>
      </c>
      <c r="AE54" s="184" t="str">
        <f t="shared" si="21"/>
        <v>▲</v>
      </c>
      <c r="AF54" s="287">
        <v>-2334</v>
      </c>
      <c r="AG54" s="48" t="str">
        <f t="shared" si="7"/>
        <v>▲</v>
      </c>
      <c r="AH54" s="289">
        <v>-1653</v>
      </c>
      <c r="AI54" s="48" t="str">
        <f t="shared" si="8"/>
        <v>▲</v>
      </c>
      <c r="AJ54" s="289">
        <v>-1766</v>
      </c>
      <c r="AK54" s="184" t="str">
        <f t="shared" si="9"/>
        <v>▲</v>
      </c>
      <c r="AL54" s="287">
        <v>-5855</v>
      </c>
    </row>
    <row r="55" spans="1:38" s="186" customFormat="1" ht="27.75" customHeight="1">
      <c r="A55" s="94"/>
      <c r="B55" s="201" t="s">
        <v>100</v>
      </c>
      <c r="C55" s="596"/>
      <c r="D55" s="606">
        <v>30000</v>
      </c>
      <c r="E55" s="90"/>
      <c r="F55" s="522"/>
      <c r="G55" s="90"/>
      <c r="H55" s="73">
        <v>5521</v>
      </c>
      <c r="I55" s="550"/>
      <c r="J55" s="183">
        <v>4609</v>
      </c>
      <c r="K55" s="90"/>
      <c r="L55" s="183">
        <v>71500</v>
      </c>
      <c r="M55" s="90" t="str">
        <f t="shared" si="22"/>
        <v>　</v>
      </c>
      <c r="N55" s="73"/>
      <c r="O55" s="117" t="str">
        <f t="shared" si="13"/>
        <v>　</v>
      </c>
      <c r="P55" s="73"/>
      <c r="Q55" s="117" t="str">
        <f t="shared" si="14"/>
        <v>　</v>
      </c>
      <c r="R55" s="73"/>
      <c r="S55" s="117" t="str">
        <f t="shared" si="15"/>
        <v>　</v>
      </c>
      <c r="T55" s="73">
        <v>40060</v>
      </c>
      <c r="U55" s="117" t="str">
        <f t="shared" si="16"/>
        <v>　</v>
      </c>
      <c r="V55" s="73">
        <v>871</v>
      </c>
      <c r="W55" s="117" t="str">
        <f t="shared" si="17"/>
        <v>　</v>
      </c>
      <c r="X55" s="73">
        <v>4055</v>
      </c>
      <c r="Y55" s="117" t="str">
        <f t="shared" si="18"/>
        <v>　</v>
      </c>
      <c r="Z55" s="183">
        <v>1000</v>
      </c>
      <c r="AA55" s="117" t="str">
        <f t="shared" si="19"/>
        <v>　</v>
      </c>
      <c r="AB55" s="73">
        <v>966</v>
      </c>
      <c r="AC55" s="48" t="str">
        <f t="shared" si="20"/>
        <v>　</v>
      </c>
      <c r="AD55" s="73">
        <v>399</v>
      </c>
      <c r="AE55" s="184" t="str">
        <f t="shared" si="21"/>
        <v>　</v>
      </c>
      <c r="AF55" s="185">
        <v>13</v>
      </c>
      <c r="AG55" s="48" t="str">
        <f t="shared" si="7"/>
        <v>　</v>
      </c>
      <c r="AH55" s="73">
        <v>388</v>
      </c>
      <c r="AI55" s="48" t="str">
        <f t="shared" si="8"/>
        <v>　</v>
      </c>
      <c r="AJ55" s="73">
        <v>107</v>
      </c>
      <c r="AK55" s="184" t="str">
        <f t="shared" si="9"/>
        <v>　</v>
      </c>
      <c r="AL55" s="185">
        <v>1767</v>
      </c>
    </row>
    <row r="56" spans="1:38" s="186" customFormat="1" ht="27.75" customHeight="1">
      <c r="A56" s="94"/>
      <c r="B56" s="201" t="s">
        <v>343</v>
      </c>
      <c r="C56" s="596" t="s">
        <v>281</v>
      </c>
      <c r="D56" s="605">
        <v>5644</v>
      </c>
      <c r="E56" s="90" t="s">
        <v>281</v>
      </c>
      <c r="F56" s="289">
        <v>8465</v>
      </c>
      <c r="G56" s="90" t="s">
        <v>281</v>
      </c>
      <c r="H56" s="289">
        <v>8333</v>
      </c>
      <c r="I56" s="550" t="s">
        <v>281</v>
      </c>
      <c r="J56" s="290">
        <v>2938</v>
      </c>
      <c r="K56" s="90" t="s">
        <v>281</v>
      </c>
      <c r="L56" s="290">
        <v>40710</v>
      </c>
      <c r="M56" s="90" t="str">
        <f t="shared" si="22"/>
        <v>▲</v>
      </c>
      <c r="N56" s="289">
        <v>-660</v>
      </c>
      <c r="O56" s="117" t="str">
        <f t="shared" si="13"/>
        <v>▲</v>
      </c>
      <c r="P56" s="289">
        <v>-856</v>
      </c>
      <c r="Q56" s="117" t="str">
        <f t="shared" si="14"/>
        <v>▲</v>
      </c>
      <c r="R56" s="289">
        <v>-1135</v>
      </c>
      <c r="S56" s="117" t="str">
        <f t="shared" si="15"/>
        <v>▲</v>
      </c>
      <c r="T56" s="289">
        <v>-1777</v>
      </c>
      <c r="U56" s="117" t="str">
        <f t="shared" si="16"/>
        <v>▲</v>
      </c>
      <c r="V56" s="289">
        <v>-1334</v>
      </c>
      <c r="W56" s="117" t="str">
        <f t="shared" si="17"/>
        <v>▲</v>
      </c>
      <c r="X56" s="289">
        <v>-1220</v>
      </c>
      <c r="Y56" s="117" t="str">
        <f t="shared" si="18"/>
        <v>▲</v>
      </c>
      <c r="Z56" s="290">
        <v>-772</v>
      </c>
      <c r="AA56" s="117" t="str">
        <f t="shared" si="19"/>
        <v>▲</v>
      </c>
      <c r="AB56" s="289">
        <v>-1546</v>
      </c>
      <c r="AC56" s="48" t="str">
        <f t="shared" si="20"/>
        <v>▲</v>
      </c>
      <c r="AD56" s="289">
        <v>-3327</v>
      </c>
      <c r="AE56" s="184" t="str">
        <f t="shared" si="21"/>
        <v>▲</v>
      </c>
      <c r="AF56" s="287">
        <v>-1055</v>
      </c>
      <c r="AG56" s="48" t="str">
        <f t="shared" si="7"/>
        <v>▲</v>
      </c>
      <c r="AH56" s="289">
        <v>-972</v>
      </c>
      <c r="AI56" s="48" t="str">
        <f t="shared" si="8"/>
        <v>▲</v>
      </c>
      <c r="AJ56" s="289">
        <v>-951</v>
      </c>
      <c r="AK56" s="184" t="str">
        <f t="shared" si="9"/>
        <v>▲</v>
      </c>
      <c r="AL56" s="287">
        <v>-1553</v>
      </c>
    </row>
    <row r="57" spans="1:38" s="186" customFormat="1" ht="27.75" customHeight="1">
      <c r="A57" s="94"/>
      <c r="B57" s="201" t="s">
        <v>264</v>
      </c>
      <c r="C57" s="596" t="s">
        <v>281</v>
      </c>
      <c r="D57" s="605">
        <v>2421</v>
      </c>
      <c r="E57" s="90" t="s">
        <v>281</v>
      </c>
      <c r="F57" s="289">
        <v>2723</v>
      </c>
      <c r="G57" s="90" t="s">
        <v>281</v>
      </c>
      <c r="H57" s="289">
        <v>2589</v>
      </c>
      <c r="I57" s="550" t="s">
        <v>281</v>
      </c>
      <c r="J57" s="290">
        <v>2804</v>
      </c>
      <c r="K57" s="90" t="s">
        <v>281</v>
      </c>
      <c r="L57" s="290">
        <v>2928</v>
      </c>
      <c r="M57" s="90" t="str">
        <f t="shared" si="22"/>
        <v>▲</v>
      </c>
      <c r="N57" s="289">
        <v>-3722</v>
      </c>
      <c r="O57" s="117" t="str">
        <f t="shared" si="13"/>
        <v>▲</v>
      </c>
      <c r="P57" s="289">
        <v>-4431</v>
      </c>
      <c r="Q57" s="117" t="str">
        <f t="shared" si="14"/>
        <v>▲</v>
      </c>
      <c r="R57" s="289">
        <v>-5514</v>
      </c>
      <c r="S57" s="117" t="str">
        <f t="shared" si="15"/>
        <v>▲</v>
      </c>
      <c r="T57" s="289">
        <v>-5519</v>
      </c>
      <c r="U57" s="117" t="str">
        <f t="shared" si="16"/>
        <v>▲</v>
      </c>
      <c r="V57" s="289">
        <v>-5725</v>
      </c>
      <c r="W57" s="117"/>
      <c r="X57" s="289"/>
      <c r="Y57" s="117"/>
      <c r="Z57" s="290"/>
      <c r="AA57" s="117"/>
      <c r="AB57" s="289"/>
      <c r="AC57" s="48"/>
      <c r="AD57" s="289"/>
      <c r="AE57" s="184"/>
      <c r="AF57" s="287"/>
      <c r="AG57" s="48"/>
      <c r="AH57" s="289"/>
      <c r="AI57" s="48"/>
      <c r="AJ57" s="289"/>
      <c r="AK57" s="184"/>
      <c r="AL57" s="287"/>
    </row>
    <row r="58" spans="1:38" s="186" customFormat="1" ht="27.75" customHeight="1">
      <c r="A58" s="94"/>
      <c r="B58" s="201" t="s">
        <v>101</v>
      </c>
      <c r="C58" s="596" t="s">
        <v>281</v>
      </c>
      <c r="D58" s="605">
        <v>36005</v>
      </c>
      <c r="E58" s="90" t="s">
        <v>281</v>
      </c>
      <c r="F58" s="289">
        <v>2</v>
      </c>
      <c r="G58" s="90" t="s">
        <v>281</v>
      </c>
      <c r="H58" s="289">
        <v>5</v>
      </c>
      <c r="I58" s="550" t="s">
        <v>281</v>
      </c>
      <c r="J58" s="290">
        <v>-8</v>
      </c>
      <c r="K58" s="90" t="s">
        <v>281</v>
      </c>
      <c r="L58" s="290">
        <v>33001</v>
      </c>
      <c r="M58" s="90" t="str">
        <f t="shared" si="22"/>
        <v>▲</v>
      </c>
      <c r="N58" s="289">
        <v>-6</v>
      </c>
      <c r="O58" s="117" t="str">
        <f t="shared" si="13"/>
        <v>▲</v>
      </c>
      <c r="P58" s="289">
        <v>-1</v>
      </c>
      <c r="Q58" s="117" t="str">
        <f t="shared" si="14"/>
        <v>▲</v>
      </c>
      <c r="R58" s="289">
        <v>-36</v>
      </c>
      <c r="S58" s="117" t="str">
        <f t="shared" si="15"/>
        <v>▲</v>
      </c>
      <c r="T58" s="289">
        <v>-7</v>
      </c>
      <c r="U58" s="117" t="str">
        <f t="shared" si="16"/>
        <v>▲</v>
      </c>
      <c r="V58" s="289">
        <v>-14</v>
      </c>
      <c r="W58" s="117" t="str">
        <f t="shared" si="17"/>
        <v>▲</v>
      </c>
      <c r="X58" s="289">
        <v>-4796</v>
      </c>
      <c r="Y58" s="117" t="str">
        <f t="shared" si="18"/>
        <v>▲</v>
      </c>
      <c r="Z58" s="290">
        <v>-15</v>
      </c>
      <c r="AA58" s="117" t="str">
        <f t="shared" si="19"/>
        <v>▲</v>
      </c>
      <c r="AB58" s="289">
        <v>-21</v>
      </c>
      <c r="AC58" s="48" t="str">
        <f t="shared" si="20"/>
        <v>▲</v>
      </c>
      <c r="AD58" s="289">
        <v>-206</v>
      </c>
      <c r="AE58" s="184" t="str">
        <f t="shared" si="21"/>
        <v>▲</v>
      </c>
      <c r="AF58" s="287">
        <v>-2043</v>
      </c>
      <c r="AG58" s="48" t="str">
        <f t="shared" si="7"/>
        <v>　</v>
      </c>
      <c r="AH58" s="73"/>
      <c r="AI58" s="48" t="str">
        <f t="shared" si="8"/>
        <v>　</v>
      </c>
      <c r="AJ58" s="73"/>
      <c r="AK58" s="184" t="str">
        <f t="shared" si="9"/>
        <v>　</v>
      </c>
      <c r="AL58" s="185"/>
    </row>
    <row r="59" spans="1:38" s="186" customFormat="1" ht="27.75" customHeight="1">
      <c r="A59" s="94"/>
      <c r="B59" s="201" t="s">
        <v>211</v>
      </c>
      <c r="C59" s="596"/>
      <c r="D59" s="593"/>
      <c r="E59" s="90"/>
      <c r="F59" s="73">
        <v>549</v>
      </c>
      <c r="G59" s="90"/>
      <c r="H59" s="73">
        <v>301</v>
      </c>
      <c r="I59" s="550" t="str">
        <f>IF(J59&lt;0,"▲","　")</f>
        <v>　</v>
      </c>
      <c r="J59" s="183">
        <v>195</v>
      </c>
      <c r="K59" s="90" t="str">
        <f>IF(L59&lt;0,"▲","　")</f>
        <v>　</v>
      </c>
      <c r="L59" s="183">
        <v>355</v>
      </c>
      <c r="M59" s="90" t="str">
        <f t="shared" si="22"/>
        <v>　</v>
      </c>
      <c r="N59" s="73">
        <v>1413</v>
      </c>
      <c r="O59" s="117" t="str">
        <f t="shared" si="13"/>
        <v>　</v>
      </c>
      <c r="P59" s="73">
        <v>580</v>
      </c>
      <c r="Q59" s="117"/>
      <c r="R59" s="73"/>
      <c r="S59" s="117"/>
      <c r="T59" s="73">
        <v>1571</v>
      </c>
      <c r="U59" s="117"/>
      <c r="V59" s="73">
        <v>487</v>
      </c>
      <c r="W59" s="117"/>
      <c r="X59" s="73"/>
      <c r="Y59" s="117"/>
      <c r="Z59" s="183"/>
      <c r="AA59" s="117"/>
      <c r="AB59" s="73"/>
      <c r="AC59" s="48"/>
      <c r="AD59" s="73"/>
      <c r="AE59" s="184"/>
      <c r="AF59" s="185">
        <v>226</v>
      </c>
      <c r="AG59" s="48"/>
      <c r="AH59" s="73">
        <v>40</v>
      </c>
      <c r="AI59" s="48"/>
      <c r="AJ59" s="73">
        <v>61</v>
      </c>
      <c r="AK59" s="184"/>
      <c r="AL59" s="185">
        <v>689</v>
      </c>
    </row>
    <row r="60" spans="1:38" s="186" customFormat="1" ht="27.75" customHeight="1">
      <c r="A60" s="94"/>
      <c r="B60" s="201" t="s">
        <v>102</v>
      </c>
      <c r="C60" s="596"/>
      <c r="D60" s="593"/>
      <c r="E60" s="90"/>
      <c r="F60" s="73"/>
      <c r="G60" s="90"/>
      <c r="H60" s="73"/>
      <c r="I60" s="550" t="str">
        <f>IF(J60&lt;0,"▲","　")</f>
        <v>　</v>
      </c>
      <c r="J60" s="183"/>
      <c r="K60" s="90" t="str">
        <f>IF(L60&lt;0,"▲","　")</f>
        <v>　</v>
      </c>
      <c r="L60" s="183"/>
      <c r="M60" s="90" t="str">
        <f t="shared" si="22"/>
        <v>　</v>
      </c>
      <c r="N60" s="73"/>
      <c r="O60" s="117" t="str">
        <f>IF(P60&lt;0,"▲","　")</f>
        <v>　</v>
      </c>
      <c r="P60" s="73"/>
      <c r="Q60" s="117" t="str">
        <f>IF(R60&lt;0,"▲","　")</f>
        <v>　</v>
      </c>
      <c r="R60" s="73"/>
      <c r="S60" s="117" t="str">
        <f>IF(T60&lt;0,"▲","　")</f>
        <v>　</v>
      </c>
      <c r="T60" s="73"/>
      <c r="U60" s="117" t="str">
        <f t="shared" si="16"/>
        <v>　</v>
      </c>
      <c r="V60" s="73"/>
      <c r="W60" s="117" t="str">
        <f t="shared" si="17"/>
        <v>　</v>
      </c>
      <c r="X60" s="73">
        <v>550</v>
      </c>
      <c r="Y60" s="117" t="str">
        <f t="shared" si="18"/>
        <v>　</v>
      </c>
      <c r="Z60" s="183">
        <v>1879</v>
      </c>
      <c r="AA60" s="117" t="str">
        <f t="shared" si="19"/>
        <v>　</v>
      </c>
      <c r="AB60" s="73">
        <v>177</v>
      </c>
      <c r="AC60" s="48" t="str">
        <f t="shared" si="20"/>
        <v>　</v>
      </c>
      <c r="AD60" s="73"/>
      <c r="AE60" s="184" t="str">
        <f t="shared" si="21"/>
        <v>　</v>
      </c>
      <c r="AF60" s="185"/>
      <c r="AG60" s="48" t="str">
        <f t="shared" si="7"/>
        <v>　</v>
      </c>
      <c r="AH60" s="73"/>
      <c r="AI60" s="48" t="str">
        <f t="shared" si="8"/>
        <v>　</v>
      </c>
      <c r="AJ60" s="73"/>
      <c r="AK60" s="184" t="str">
        <f t="shared" si="9"/>
        <v>　</v>
      </c>
      <c r="AL60" s="185"/>
    </row>
    <row r="61" spans="1:38" s="186" customFormat="1" ht="27.75" customHeight="1">
      <c r="A61" s="94"/>
      <c r="B61" s="201" t="s">
        <v>151</v>
      </c>
      <c r="C61" s="596"/>
      <c r="D61" s="593"/>
      <c r="E61" s="90"/>
      <c r="F61" s="73"/>
      <c r="G61" s="90"/>
      <c r="H61" s="73"/>
      <c r="I61" s="550" t="str">
        <f>IF(J61&lt;0,"▲","　")</f>
        <v>　</v>
      </c>
      <c r="J61" s="183"/>
      <c r="K61" s="90" t="str">
        <f>IF(L61&lt;0,"▲","　")</f>
        <v>　</v>
      </c>
      <c r="L61" s="183"/>
      <c r="M61" s="90" t="str">
        <f t="shared" si="22"/>
        <v>　</v>
      </c>
      <c r="N61" s="73"/>
      <c r="O61" s="117"/>
      <c r="P61" s="73"/>
      <c r="Q61" s="117"/>
      <c r="R61" s="73"/>
      <c r="S61" s="117"/>
      <c r="T61" s="73"/>
      <c r="U61" s="117"/>
      <c r="V61" s="73"/>
      <c r="W61" s="117"/>
      <c r="X61" s="73"/>
      <c r="Y61" s="117"/>
      <c r="Z61" s="183"/>
      <c r="AA61" s="117"/>
      <c r="AB61" s="73"/>
      <c r="AC61" s="48"/>
      <c r="AD61" s="73"/>
      <c r="AE61" s="184"/>
      <c r="AF61" s="185"/>
      <c r="AG61" s="48"/>
      <c r="AH61" s="73"/>
      <c r="AI61" s="48"/>
      <c r="AJ61" s="73"/>
      <c r="AK61" s="184"/>
      <c r="AL61" s="185">
        <v>390</v>
      </c>
    </row>
    <row r="62" spans="1:38" s="186" customFormat="1" ht="27.75" customHeight="1">
      <c r="A62" s="94"/>
      <c r="B62" s="201" t="s">
        <v>103</v>
      </c>
      <c r="C62" s="596" t="s">
        <v>281</v>
      </c>
      <c r="D62" s="605">
        <v>5450</v>
      </c>
      <c r="E62" s="90" t="s">
        <v>281</v>
      </c>
      <c r="F62" s="289">
        <v>6766</v>
      </c>
      <c r="G62" s="90" t="s">
        <v>281</v>
      </c>
      <c r="H62" s="289">
        <v>6182</v>
      </c>
      <c r="I62" s="550" t="s">
        <v>281</v>
      </c>
      <c r="J62" s="290">
        <v>4042</v>
      </c>
      <c r="K62" s="90" t="s">
        <v>281</v>
      </c>
      <c r="L62" s="290">
        <v>3959</v>
      </c>
      <c r="M62" s="90" t="str">
        <f t="shared" si="22"/>
        <v>▲</v>
      </c>
      <c r="N62" s="289">
        <v>-3873</v>
      </c>
      <c r="O62" s="117" t="str">
        <f aca="true" t="shared" si="23" ref="O62:O72">IF(P62&lt;0,"▲","　")</f>
        <v>▲</v>
      </c>
      <c r="P62" s="289">
        <v>-3944</v>
      </c>
      <c r="Q62" s="117" t="str">
        <f aca="true" t="shared" si="24" ref="Q62:Q72">IF(R62&lt;0,"▲","　")</f>
        <v>▲</v>
      </c>
      <c r="R62" s="289">
        <v>-3433</v>
      </c>
      <c r="S62" s="117" t="str">
        <f aca="true" t="shared" si="25" ref="S62:S72">IF(T62&lt;0,"▲","　")</f>
        <v>▲</v>
      </c>
      <c r="T62" s="289">
        <v>-3428</v>
      </c>
      <c r="U62" s="117" t="str">
        <f aca="true" t="shared" si="26" ref="U62:U72">IF(V62&lt;0,"▲","　")</f>
        <v>▲</v>
      </c>
      <c r="V62" s="289">
        <v>-3872</v>
      </c>
      <c r="W62" s="117" t="str">
        <f aca="true" t="shared" si="27" ref="W62:W72">IF(X62&lt;0,"▲","　")</f>
        <v>▲</v>
      </c>
      <c r="X62" s="289">
        <v>-3110</v>
      </c>
      <c r="Y62" s="117" t="str">
        <f aca="true" t="shared" si="28" ref="Y62:Y72">IF(Z62&lt;0,"▲","　")</f>
        <v>▲</v>
      </c>
      <c r="Z62" s="290">
        <v>-2789</v>
      </c>
      <c r="AA62" s="117" t="str">
        <f aca="true" t="shared" si="29" ref="AA62:AA72">IF(AB62&lt;0,"▲","　")</f>
        <v>▲</v>
      </c>
      <c r="AB62" s="289">
        <v>-3051</v>
      </c>
      <c r="AC62" s="48" t="str">
        <f aca="true" t="shared" si="30" ref="AC62:AC72">IF(AD62&lt;0,"▲","　")</f>
        <v>▲</v>
      </c>
      <c r="AD62" s="289">
        <v>-2616</v>
      </c>
      <c r="AE62" s="184" t="str">
        <f aca="true" t="shared" si="31" ref="AE62:AE72">IF(AF62&lt;0,"▲","　")</f>
        <v>▲</v>
      </c>
      <c r="AF62" s="287">
        <v>-2626</v>
      </c>
      <c r="AG62" s="48" t="str">
        <f t="shared" si="7"/>
        <v>▲</v>
      </c>
      <c r="AH62" s="289">
        <v>-2637</v>
      </c>
      <c r="AI62" s="48" t="str">
        <f t="shared" si="8"/>
        <v>▲</v>
      </c>
      <c r="AJ62" s="289">
        <v>-2638</v>
      </c>
      <c r="AK62" s="184" t="str">
        <f t="shared" si="9"/>
        <v>▲</v>
      </c>
      <c r="AL62" s="287">
        <v>-2638</v>
      </c>
    </row>
    <row r="63" spans="1:38" s="186" customFormat="1" ht="27.75" customHeight="1">
      <c r="A63" s="94"/>
      <c r="B63" s="201" t="s">
        <v>321</v>
      </c>
      <c r="C63" s="596" t="s">
        <v>281</v>
      </c>
      <c r="D63" s="605">
        <v>1932</v>
      </c>
      <c r="E63" s="90" t="s">
        <v>281</v>
      </c>
      <c r="F63" s="289">
        <v>2235</v>
      </c>
      <c r="G63" s="90" t="s">
        <v>281</v>
      </c>
      <c r="H63" s="289">
        <v>2528</v>
      </c>
      <c r="I63" s="550" t="s">
        <v>281</v>
      </c>
      <c r="J63" s="290">
        <v>2242</v>
      </c>
      <c r="K63" s="90" t="s">
        <v>281</v>
      </c>
      <c r="L63" s="290">
        <v>2070</v>
      </c>
      <c r="M63" s="90" t="str">
        <f t="shared" si="22"/>
        <v>▲</v>
      </c>
      <c r="N63" s="289">
        <v>-4229</v>
      </c>
      <c r="O63" s="117" t="str">
        <f t="shared" si="23"/>
        <v>▲</v>
      </c>
      <c r="P63" s="289">
        <v>-2557</v>
      </c>
      <c r="Q63" s="117" t="str">
        <f t="shared" si="24"/>
        <v>▲</v>
      </c>
      <c r="R63" s="289">
        <v>-593</v>
      </c>
      <c r="S63" s="117" t="str">
        <f t="shared" si="25"/>
        <v>▲</v>
      </c>
      <c r="T63" s="289">
        <v>-1326</v>
      </c>
      <c r="U63" s="117" t="str">
        <f t="shared" si="26"/>
        <v>▲</v>
      </c>
      <c r="V63" s="289">
        <v>-1105</v>
      </c>
      <c r="W63" s="117" t="str">
        <f t="shared" si="27"/>
        <v>▲</v>
      </c>
      <c r="X63" s="289">
        <v>-1276</v>
      </c>
      <c r="Y63" s="117" t="str">
        <f t="shared" si="28"/>
        <v>▲</v>
      </c>
      <c r="Z63" s="290">
        <v>-1011</v>
      </c>
      <c r="AA63" s="117" t="str">
        <f t="shared" si="29"/>
        <v>▲</v>
      </c>
      <c r="AB63" s="289">
        <v>-803</v>
      </c>
      <c r="AC63" s="48" t="str">
        <f t="shared" si="30"/>
        <v>▲</v>
      </c>
      <c r="AD63" s="289">
        <v>-610</v>
      </c>
      <c r="AE63" s="184" t="str">
        <f t="shared" si="31"/>
        <v>▲</v>
      </c>
      <c r="AF63" s="287">
        <v>-610</v>
      </c>
      <c r="AG63" s="48" t="str">
        <f t="shared" si="7"/>
        <v>▲</v>
      </c>
      <c r="AH63" s="289">
        <v>-125</v>
      </c>
      <c r="AI63" s="48" t="str">
        <f t="shared" si="8"/>
        <v>▲</v>
      </c>
      <c r="AJ63" s="289">
        <v>-852</v>
      </c>
      <c r="AK63" s="184" t="str">
        <f t="shared" si="9"/>
        <v>▲</v>
      </c>
      <c r="AL63" s="287">
        <v>-266</v>
      </c>
    </row>
    <row r="64" spans="1:38" s="186" customFormat="1" ht="27.75" customHeight="1">
      <c r="A64" s="94"/>
      <c r="B64" s="201" t="s">
        <v>61</v>
      </c>
      <c r="C64" s="596" t="s">
        <v>281</v>
      </c>
      <c r="D64" s="605">
        <v>1183</v>
      </c>
      <c r="E64" s="90"/>
      <c r="F64" s="289">
        <v>114</v>
      </c>
      <c r="G64" s="90" t="s">
        <v>281</v>
      </c>
      <c r="H64" s="289">
        <v>9</v>
      </c>
      <c r="I64" s="550"/>
      <c r="J64" s="290"/>
      <c r="K64" s="90"/>
      <c r="L64" s="290"/>
      <c r="M64" s="90" t="str">
        <f t="shared" si="22"/>
        <v>　</v>
      </c>
      <c r="N64" s="289"/>
      <c r="O64" s="117" t="str">
        <f t="shared" si="23"/>
        <v>　</v>
      </c>
      <c r="P64" s="289"/>
      <c r="Q64" s="117" t="str">
        <f t="shared" si="24"/>
        <v>　</v>
      </c>
      <c r="R64" s="289"/>
      <c r="S64" s="117" t="str">
        <f t="shared" si="25"/>
        <v>　</v>
      </c>
      <c r="T64" s="289"/>
      <c r="U64" s="117" t="str">
        <f t="shared" si="26"/>
        <v>　</v>
      </c>
      <c r="V64" s="289"/>
      <c r="W64" s="117" t="str">
        <f t="shared" si="27"/>
        <v>▲</v>
      </c>
      <c r="X64" s="289">
        <v>-5</v>
      </c>
      <c r="Y64" s="117" t="str">
        <f t="shared" si="28"/>
        <v>▲</v>
      </c>
      <c r="Z64" s="290">
        <v>-5</v>
      </c>
      <c r="AA64" s="117" t="str">
        <f t="shared" si="29"/>
        <v>　</v>
      </c>
      <c r="AB64" s="73">
        <v>389</v>
      </c>
      <c r="AC64" s="48" t="str">
        <f t="shared" si="30"/>
        <v>　</v>
      </c>
      <c r="AD64" s="73">
        <v>58</v>
      </c>
      <c r="AE64" s="184" t="str">
        <f t="shared" si="31"/>
        <v>　</v>
      </c>
      <c r="AF64" s="185">
        <v>54</v>
      </c>
      <c r="AG64" s="48" t="str">
        <f t="shared" si="7"/>
        <v>▲</v>
      </c>
      <c r="AH64" s="289">
        <v>-328</v>
      </c>
      <c r="AI64" s="48" t="str">
        <f t="shared" si="8"/>
        <v>▲</v>
      </c>
      <c r="AJ64" s="289">
        <v>-102</v>
      </c>
      <c r="AK64" s="184" t="str">
        <f t="shared" si="9"/>
        <v>　</v>
      </c>
      <c r="AL64" s="185">
        <v>6</v>
      </c>
    </row>
    <row r="65" spans="1:38" s="186" customFormat="1" ht="27.75" customHeight="1">
      <c r="A65" s="94"/>
      <c r="B65" s="201"/>
      <c r="C65" s="618"/>
      <c r="D65" s="593"/>
      <c r="E65" s="336"/>
      <c r="F65" s="73"/>
      <c r="G65" s="336"/>
      <c r="H65" s="73"/>
      <c r="I65" s="552"/>
      <c r="J65" s="183"/>
      <c r="K65" s="336"/>
      <c r="L65" s="183"/>
      <c r="M65" s="336" t="str">
        <f t="shared" si="22"/>
        <v>　</v>
      </c>
      <c r="N65" s="73"/>
      <c r="O65" s="117" t="str">
        <f t="shared" si="23"/>
        <v>　</v>
      </c>
      <c r="P65" s="73"/>
      <c r="Q65" s="117" t="str">
        <f t="shared" si="24"/>
        <v>　</v>
      </c>
      <c r="R65" s="73"/>
      <c r="S65" s="117" t="str">
        <f t="shared" si="25"/>
        <v>　</v>
      </c>
      <c r="T65" s="73"/>
      <c r="U65" s="117" t="str">
        <f t="shared" si="26"/>
        <v>　</v>
      </c>
      <c r="V65" s="73"/>
      <c r="W65" s="117" t="str">
        <f t="shared" si="27"/>
        <v>　</v>
      </c>
      <c r="X65" s="73"/>
      <c r="Y65" s="117" t="str">
        <f t="shared" si="28"/>
        <v>　</v>
      </c>
      <c r="Z65" s="183"/>
      <c r="AA65" s="117" t="str">
        <f t="shared" si="29"/>
        <v>　</v>
      </c>
      <c r="AB65" s="73"/>
      <c r="AC65" s="48" t="str">
        <f t="shared" si="30"/>
        <v>　</v>
      </c>
      <c r="AD65" s="73"/>
      <c r="AE65" s="184" t="str">
        <f t="shared" si="31"/>
        <v>　</v>
      </c>
      <c r="AF65" s="185"/>
      <c r="AG65" s="48" t="str">
        <f t="shared" si="7"/>
        <v>　</v>
      </c>
      <c r="AH65" s="73"/>
      <c r="AI65" s="48" t="str">
        <f t="shared" si="8"/>
        <v>　</v>
      </c>
      <c r="AJ65" s="73"/>
      <c r="AK65" s="184" t="str">
        <f t="shared" si="9"/>
        <v>　</v>
      </c>
      <c r="AL65" s="185"/>
    </row>
    <row r="66" spans="1:38" s="186" customFormat="1" ht="27.75" customHeight="1">
      <c r="A66" s="94"/>
      <c r="B66" s="203" t="s">
        <v>344</v>
      </c>
      <c r="C66" s="607" t="s">
        <v>281</v>
      </c>
      <c r="D66" s="622">
        <v>21969</v>
      </c>
      <c r="E66" s="5" t="s">
        <v>281</v>
      </c>
      <c r="F66" s="301">
        <v>13749</v>
      </c>
      <c r="G66" s="5" t="s">
        <v>319</v>
      </c>
      <c r="H66" s="301">
        <v>15024</v>
      </c>
      <c r="I66" s="548" t="s">
        <v>281</v>
      </c>
      <c r="J66" s="302">
        <v>1634</v>
      </c>
      <c r="K66" s="5"/>
      <c r="L66" s="302">
        <v>3505</v>
      </c>
      <c r="M66" s="5" t="str">
        <f t="shared" si="22"/>
        <v>　</v>
      </c>
      <c r="N66" s="301">
        <v>384</v>
      </c>
      <c r="O66" s="5" t="str">
        <f t="shared" si="23"/>
        <v>▲</v>
      </c>
      <c r="P66" s="301">
        <v>-9281</v>
      </c>
      <c r="Q66" s="5" t="str">
        <f t="shared" si="24"/>
        <v>▲</v>
      </c>
      <c r="R66" s="301">
        <v>-12413</v>
      </c>
      <c r="S66" s="5" t="str">
        <f t="shared" si="25"/>
        <v>▲</v>
      </c>
      <c r="T66" s="301">
        <v>-2743</v>
      </c>
      <c r="U66" s="5" t="str">
        <f t="shared" si="26"/>
        <v>▲</v>
      </c>
      <c r="V66" s="301">
        <v>-3208</v>
      </c>
      <c r="W66" s="5" t="str">
        <f t="shared" si="27"/>
        <v>　</v>
      </c>
      <c r="X66" s="28">
        <v>14486</v>
      </c>
      <c r="Y66" s="5" t="str">
        <f t="shared" si="28"/>
        <v>▲</v>
      </c>
      <c r="Z66" s="302">
        <v>-2073</v>
      </c>
      <c r="AA66" s="5" t="str">
        <f t="shared" si="29"/>
        <v>▲</v>
      </c>
      <c r="AB66" s="301">
        <v>-6959</v>
      </c>
      <c r="AC66" s="56" t="str">
        <f t="shared" si="30"/>
        <v>▲</v>
      </c>
      <c r="AD66" s="301">
        <v>-6867</v>
      </c>
      <c r="AE66" s="57" t="str">
        <f t="shared" si="31"/>
        <v>▲</v>
      </c>
      <c r="AF66" s="300">
        <v>-8375</v>
      </c>
      <c r="AG66" s="56" t="str">
        <f t="shared" si="7"/>
        <v>▲</v>
      </c>
      <c r="AH66" s="301">
        <v>-5289</v>
      </c>
      <c r="AI66" s="56" t="str">
        <f t="shared" si="8"/>
        <v>▲</v>
      </c>
      <c r="AJ66" s="301">
        <v>-6142</v>
      </c>
      <c r="AK66" s="57" t="str">
        <f t="shared" si="9"/>
        <v>▲</v>
      </c>
      <c r="AL66" s="300">
        <v>-7459</v>
      </c>
    </row>
    <row r="67" spans="1:38" s="186" customFormat="1" ht="27.75" customHeight="1">
      <c r="A67" s="94"/>
      <c r="B67" s="573" t="s">
        <v>104</v>
      </c>
      <c r="C67" s="604"/>
      <c r="D67" s="605">
        <v>1070</v>
      </c>
      <c r="E67" s="117" t="s">
        <v>281</v>
      </c>
      <c r="F67" s="289">
        <v>7931</v>
      </c>
      <c r="G67" s="117" t="s">
        <v>281</v>
      </c>
      <c r="H67" s="289">
        <v>11289</v>
      </c>
      <c r="I67" s="549"/>
      <c r="J67" s="290">
        <v>4277</v>
      </c>
      <c r="K67" s="117"/>
      <c r="L67" s="290">
        <v>10710</v>
      </c>
      <c r="M67" s="117" t="str">
        <f t="shared" si="22"/>
        <v>　</v>
      </c>
      <c r="N67" s="289">
        <v>7493</v>
      </c>
      <c r="O67" s="117" t="str">
        <f t="shared" si="23"/>
        <v>▲</v>
      </c>
      <c r="P67" s="289">
        <v>-6723</v>
      </c>
      <c r="Q67" s="117" t="str">
        <f t="shared" si="24"/>
        <v>▲</v>
      </c>
      <c r="R67" s="289">
        <v>-4444</v>
      </c>
      <c r="S67" s="117" t="str">
        <f t="shared" si="25"/>
        <v>　</v>
      </c>
      <c r="T67" s="289">
        <v>3675</v>
      </c>
      <c r="U67" s="117" t="str">
        <f t="shared" si="26"/>
        <v>▲</v>
      </c>
      <c r="V67" s="289">
        <v>-21551</v>
      </c>
      <c r="W67" s="117" t="str">
        <f t="shared" si="27"/>
        <v>▲</v>
      </c>
      <c r="X67" s="289">
        <v>-1524</v>
      </c>
      <c r="Y67" s="117" t="str">
        <f t="shared" si="28"/>
        <v>　</v>
      </c>
      <c r="Z67" s="183">
        <v>988</v>
      </c>
      <c r="AA67" s="117" t="str">
        <f t="shared" si="29"/>
        <v>　</v>
      </c>
      <c r="AB67" s="73">
        <v>4336</v>
      </c>
      <c r="AC67" s="48" t="str">
        <f t="shared" si="30"/>
        <v>▲</v>
      </c>
      <c r="AD67" s="289">
        <v>-565</v>
      </c>
      <c r="AE67" s="184" t="str">
        <f t="shared" si="31"/>
        <v>▲</v>
      </c>
      <c r="AF67" s="287">
        <v>-2802</v>
      </c>
      <c r="AG67" s="48" t="str">
        <f t="shared" si="7"/>
        <v>▲</v>
      </c>
      <c r="AH67" s="289">
        <v>-3736</v>
      </c>
      <c r="AI67" s="48" t="str">
        <f t="shared" si="8"/>
        <v>　</v>
      </c>
      <c r="AJ67" s="73">
        <v>370</v>
      </c>
      <c r="AK67" s="184" t="str">
        <f t="shared" si="9"/>
        <v>　</v>
      </c>
      <c r="AL67" s="185">
        <v>582</v>
      </c>
    </row>
    <row r="68" spans="1:38" s="186" customFormat="1" ht="27.75" customHeight="1">
      <c r="A68" s="94"/>
      <c r="B68" s="574" t="s">
        <v>265</v>
      </c>
      <c r="C68" s="596"/>
      <c r="D68" s="597">
        <v>10805</v>
      </c>
      <c r="E68" s="90" t="s">
        <v>281</v>
      </c>
      <c r="F68" s="295">
        <v>6668</v>
      </c>
      <c r="G68" s="90" t="s">
        <v>319</v>
      </c>
      <c r="H68" s="295">
        <v>1603</v>
      </c>
      <c r="I68" s="550"/>
      <c r="J68" s="296">
        <v>7983</v>
      </c>
      <c r="K68" s="90"/>
      <c r="L68" s="296">
        <v>12850</v>
      </c>
      <c r="M68" s="90" t="str">
        <f t="shared" si="22"/>
        <v>　</v>
      </c>
      <c r="N68" s="295">
        <v>7214</v>
      </c>
      <c r="O68" s="90" t="str">
        <f t="shared" si="23"/>
        <v>▲</v>
      </c>
      <c r="P68" s="295">
        <v>-10855</v>
      </c>
      <c r="Q68" s="90" t="str">
        <f t="shared" si="24"/>
        <v>　</v>
      </c>
      <c r="R68" s="295">
        <v>2504</v>
      </c>
      <c r="S68" s="90" t="str">
        <f t="shared" si="25"/>
        <v>　</v>
      </c>
      <c r="T68" s="295">
        <v>20497</v>
      </c>
      <c r="U68" s="90" t="str">
        <f t="shared" si="26"/>
        <v>▲</v>
      </c>
      <c r="V68" s="295">
        <v>-12229</v>
      </c>
      <c r="W68" s="90" t="str">
        <f t="shared" si="27"/>
        <v>　</v>
      </c>
      <c r="X68" s="92">
        <v>3731</v>
      </c>
      <c r="Y68" s="90" t="str">
        <f t="shared" si="28"/>
        <v>▲</v>
      </c>
      <c r="Z68" s="296">
        <v>-299</v>
      </c>
      <c r="AA68" s="90" t="str">
        <f t="shared" si="29"/>
        <v>　</v>
      </c>
      <c r="AB68" s="92">
        <v>5153</v>
      </c>
      <c r="AC68" s="91" t="str">
        <f t="shared" si="30"/>
        <v>▲</v>
      </c>
      <c r="AD68" s="295">
        <v>-9503</v>
      </c>
      <c r="AE68" s="188" t="str">
        <f t="shared" si="31"/>
        <v>▲</v>
      </c>
      <c r="AF68" s="286">
        <v>-2741</v>
      </c>
      <c r="AG68" s="91" t="str">
        <f t="shared" si="7"/>
        <v>　</v>
      </c>
      <c r="AH68" s="92">
        <v>16644</v>
      </c>
      <c r="AI68" s="91" t="str">
        <f t="shared" si="8"/>
        <v>　</v>
      </c>
      <c r="AJ68" s="92">
        <v>13181</v>
      </c>
      <c r="AK68" s="188" t="str">
        <f t="shared" si="9"/>
        <v>　</v>
      </c>
      <c r="AL68" s="189">
        <v>11089</v>
      </c>
    </row>
    <row r="69" spans="1:38" s="190" customFormat="1" ht="27.75" customHeight="1">
      <c r="A69" s="94"/>
      <c r="B69" s="570" t="s">
        <v>267</v>
      </c>
      <c r="C69" s="618"/>
      <c r="D69" s="599">
        <v>95130</v>
      </c>
      <c r="E69" s="336"/>
      <c r="F69" s="20">
        <v>101799</v>
      </c>
      <c r="G69" s="336"/>
      <c r="H69" s="20">
        <v>103402</v>
      </c>
      <c r="I69" s="552"/>
      <c r="J69" s="25">
        <v>95623</v>
      </c>
      <c r="K69" s="336"/>
      <c r="L69" s="25">
        <v>82773</v>
      </c>
      <c r="M69" s="336" t="str">
        <f t="shared" si="22"/>
        <v>　</v>
      </c>
      <c r="N69" s="20">
        <v>75559</v>
      </c>
      <c r="O69" s="19" t="str">
        <f t="shared" si="23"/>
        <v>　</v>
      </c>
      <c r="P69" s="20">
        <v>86550</v>
      </c>
      <c r="Q69" s="19" t="str">
        <f t="shared" si="24"/>
        <v>　</v>
      </c>
      <c r="R69" s="20">
        <v>83190</v>
      </c>
      <c r="S69" s="19" t="str">
        <f t="shared" si="25"/>
        <v>　</v>
      </c>
      <c r="T69" s="20">
        <v>62665</v>
      </c>
      <c r="U69" s="19" t="str">
        <f t="shared" si="26"/>
        <v>　</v>
      </c>
      <c r="V69" s="20">
        <v>74894</v>
      </c>
      <c r="W69" s="19" t="str">
        <f t="shared" si="27"/>
        <v>　</v>
      </c>
      <c r="X69" s="20">
        <v>70999</v>
      </c>
      <c r="Y69" s="19" t="str">
        <f t="shared" si="28"/>
        <v>　</v>
      </c>
      <c r="Z69" s="20">
        <v>71299</v>
      </c>
      <c r="AA69" s="19" t="str">
        <f t="shared" si="29"/>
        <v>　</v>
      </c>
      <c r="AB69" s="20">
        <v>66145</v>
      </c>
      <c r="AC69" s="51" t="str">
        <f t="shared" si="30"/>
        <v>　</v>
      </c>
      <c r="AD69" s="20">
        <v>75648</v>
      </c>
      <c r="AE69" s="52" t="str">
        <f t="shared" si="31"/>
        <v>　</v>
      </c>
      <c r="AF69" s="76">
        <v>78390</v>
      </c>
      <c r="AG69" s="51" t="str">
        <f t="shared" si="7"/>
        <v>　</v>
      </c>
      <c r="AH69" s="20">
        <v>61746</v>
      </c>
      <c r="AI69" s="51" t="str">
        <f t="shared" si="8"/>
        <v>　</v>
      </c>
      <c r="AJ69" s="20">
        <v>34685</v>
      </c>
      <c r="AK69" s="52" t="str">
        <f t="shared" si="9"/>
        <v>　</v>
      </c>
      <c r="AL69" s="76">
        <v>24406</v>
      </c>
    </row>
    <row r="70" spans="2:38" ht="27.75" customHeight="1">
      <c r="B70" s="305" t="s">
        <v>266</v>
      </c>
      <c r="C70" s="623"/>
      <c r="D70" s="617"/>
      <c r="E70" s="86"/>
      <c r="F70" s="88"/>
      <c r="G70" s="86"/>
      <c r="H70" s="88"/>
      <c r="I70" s="555"/>
      <c r="J70" s="195"/>
      <c r="K70" s="86"/>
      <c r="L70" s="195"/>
      <c r="M70" s="86" t="str">
        <f t="shared" si="22"/>
        <v>　</v>
      </c>
      <c r="N70" s="88"/>
      <c r="O70" s="86" t="str">
        <f t="shared" si="23"/>
        <v>　</v>
      </c>
      <c r="P70" s="88"/>
      <c r="Q70" s="86" t="str">
        <f t="shared" si="24"/>
        <v>　</v>
      </c>
      <c r="R70" s="88"/>
      <c r="S70" s="86" t="str">
        <f t="shared" si="25"/>
        <v>　</v>
      </c>
      <c r="T70" s="88"/>
      <c r="U70" s="86" t="str">
        <f t="shared" si="26"/>
        <v>　</v>
      </c>
      <c r="V70" s="88"/>
      <c r="W70" s="86" t="str">
        <f t="shared" si="27"/>
        <v>　</v>
      </c>
      <c r="X70" s="88">
        <v>164</v>
      </c>
      <c r="Y70" s="86" t="str">
        <f t="shared" si="28"/>
        <v>　</v>
      </c>
      <c r="Z70" s="195"/>
      <c r="AA70" s="86" t="str">
        <f t="shared" si="29"/>
        <v>　</v>
      </c>
      <c r="AB70" s="88"/>
      <c r="AC70" s="87" t="str">
        <f t="shared" si="30"/>
        <v>　</v>
      </c>
      <c r="AD70" s="88"/>
      <c r="AE70" s="196" t="str">
        <f t="shared" si="31"/>
        <v>　</v>
      </c>
      <c r="AF70" s="197"/>
      <c r="AG70" s="87" t="str">
        <f t="shared" si="7"/>
        <v>　</v>
      </c>
      <c r="AH70" s="88"/>
      <c r="AI70" s="87" t="str">
        <f t="shared" si="8"/>
        <v>　</v>
      </c>
      <c r="AJ70" s="88">
        <v>13696</v>
      </c>
      <c r="AK70" s="196" t="str">
        <f t="shared" si="9"/>
        <v>▲</v>
      </c>
      <c r="AL70" s="303">
        <v>-810</v>
      </c>
    </row>
    <row r="71" spans="2:38" ht="27.75" customHeight="1" hidden="1">
      <c r="B71" s="575" t="s">
        <v>44</v>
      </c>
      <c r="C71" s="596"/>
      <c r="D71" s="595"/>
      <c r="E71" s="90"/>
      <c r="F71" s="92"/>
      <c r="G71" s="90"/>
      <c r="H71" s="92"/>
      <c r="I71" s="550"/>
      <c r="J71" s="187"/>
      <c r="K71" s="90"/>
      <c r="L71" s="187"/>
      <c r="M71" s="90" t="str">
        <f t="shared" si="22"/>
        <v>　</v>
      </c>
      <c r="N71" s="92"/>
      <c r="O71" s="90" t="str">
        <f t="shared" si="23"/>
        <v>　</v>
      </c>
      <c r="P71" s="92"/>
      <c r="Q71" s="90" t="str">
        <f t="shared" si="24"/>
        <v>　</v>
      </c>
      <c r="R71" s="92"/>
      <c r="S71" s="90" t="str">
        <f t="shared" si="25"/>
        <v>　</v>
      </c>
      <c r="T71" s="92"/>
      <c r="U71" s="90" t="str">
        <f t="shared" si="26"/>
        <v>　</v>
      </c>
      <c r="V71" s="92"/>
      <c r="W71" s="90" t="str">
        <f t="shared" si="27"/>
        <v>　</v>
      </c>
      <c r="X71" s="92"/>
      <c r="Y71" s="90" t="str">
        <f t="shared" si="28"/>
        <v>　</v>
      </c>
      <c r="Z71" s="187"/>
      <c r="AA71" s="90" t="str">
        <f t="shared" si="29"/>
        <v>　</v>
      </c>
      <c r="AB71" s="92"/>
      <c r="AC71" s="91" t="str">
        <f t="shared" si="30"/>
        <v>　</v>
      </c>
      <c r="AD71" s="92"/>
      <c r="AE71" s="188" t="str">
        <f t="shared" si="31"/>
        <v>　</v>
      </c>
      <c r="AF71" s="189"/>
      <c r="AG71" s="91" t="str">
        <f t="shared" si="7"/>
        <v>　</v>
      </c>
      <c r="AH71" s="92"/>
      <c r="AI71" s="91" t="str">
        <f t="shared" si="8"/>
        <v>　</v>
      </c>
      <c r="AJ71" s="92"/>
      <c r="AK71" s="188" t="str">
        <f t="shared" si="9"/>
        <v>　</v>
      </c>
      <c r="AL71" s="189"/>
    </row>
    <row r="72" spans="2:38" ht="27.75" customHeight="1" hidden="1">
      <c r="B72" s="575" t="s">
        <v>45</v>
      </c>
      <c r="C72" s="596"/>
      <c r="D72" s="595"/>
      <c r="E72" s="90"/>
      <c r="F72" s="92"/>
      <c r="G72" s="90"/>
      <c r="H72" s="92"/>
      <c r="I72" s="550"/>
      <c r="J72" s="187"/>
      <c r="K72" s="90"/>
      <c r="L72" s="187"/>
      <c r="M72" s="90" t="str">
        <f t="shared" si="22"/>
        <v>　</v>
      </c>
      <c r="N72" s="92"/>
      <c r="O72" s="90" t="str">
        <f t="shared" si="23"/>
        <v>　</v>
      </c>
      <c r="P72" s="92"/>
      <c r="Q72" s="90" t="str">
        <f t="shared" si="24"/>
        <v>　</v>
      </c>
      <c r="R72" s="92"/>
      <c r="S72" s="90" t="str">
        <f t="shared" si="25"/>
        <v>　</v>
      </c>
      <c r="T72" s="92"/>
      <c r="U72" s="90" t="str">
        <f t="shared" si="26"/>
        <v>　</v>
      </c>
      <c r="V72" s="92"/>
      <c r="W72" s="90" t="str">
        <f t="shared" si="27"/>
        <v>　</v>
      </c>
      <c r="X72" s="92"/>
      <c r="Y72" s="90" t="str">
        <f t="shared" si="28"/>
        <v>　</v>
      </c>
      <c r="Z72" s="187"/>
      <c r="AA72" s="90" t="str">
        <f t="shared" si="29"/>
        <v>　</v>
      </c>
      <c r="AB72" s="92"/>
      <c r="AC72" s="91" t="str">
        <f t="shared" si="30"/>
        <v>　</v>
      </c>
      <c r="AD72" s="92"/>
      <c r="AE72" s="219" t="str">
        <f t="shared" si="31"/>
        <v>　</v>
      </c>
      <c r="AF72" s="220"/>
      <c r="AG72" s="91" t="str">
        <f t="shared" si="7"/>
        <v>　</v>
      </c>
      <c r="AH72" s="92"/>
      <c r="AI72" s="91" t="str">
        <f t="shared" si="8"/>
        <v>　</v>
      </c>
      <c r="AJ72" s="92"/>
      <c r="AK72" s="219" t="str">
        <f t="shared" si="9"/>
        <v>　</v>
      </c>
      <c r="AL72" s="220"/>
    </row>
    <row r="73" spans="2:38" ht="27.75" customHeight="1">
      <c r="B73" s="576" t="s">
        <v>152</v>
      </c>
      <c r="C73" s="596"/>
      <c r="D73" s="624"/>
      <c r="E73" s="90"/>
      <c r="F73" s="488"/>
      <c r="G73" s="90"/>
      <c r="H73" s="488"/>
      <c r="I73" s="550"/>
      <c r="J73" s="423"/>
      <c r="K73" s="90"/>
      <c r="L73" s="423"/>
      <c r="M73" s="90" t="str">
        <f t="shared" si="22"/>
        <v>　</v>
      </c>
      <c r="N73" s="488" t="s">
        <v>286</v>
      </c>
      <c r="O73" s="90"/>
      <c r="P73" s="92">
        <v>36</v>
      </c>
      <c r="Q73" s="90"/>
      <c r="R73" s="92"/>
      <c r="S73" s="90"/>
      <c r="T73" s="92"/>
      <c r="U73" s="90"/>
      <c r="V73" s="92"/>
      <c r="W73" s="90"/>
      <c r="X73" s="92"/>
      <c r="Y73" s="90"/>
      <c r="Z73" s="187"/>
      <c r="AA73" s="90"/>
      <c r="AB73" s="92"/>
      <c r="AC73" s="91"/>
      <c r="AD73" s="92"/>
      <c r="AE73" s="219"/>
      <c r="AF73" s="220"/>
      <c r="AG73" s="91"/>
      <c r="AH73" s="92"/>
      <c r="AI73" s="91"/>
      <c r="AJ73" s="92">
        <v>182</v>
      </c>
      <c r="AK73" s="219"/>
      <c r="AL73" s="220"/>
    </row>
    <row r="74" spans="2:38" ht="27.75" customHeight="1">
      <c r="B74" s="385" t="s">
        <v>269</v>
      </c>
      <c r="C74" s="596"/>
      <c r="D74" s="625"/>
      <c r="E74" s="90"/>
      <c r="F74" s="489"/>
      <c r="G74" s="90"/>
      <c r="H74" s="489"/>
      <c r="I74" s="550"/>
      <c r="J74" s="424"/>
      <c r="K74" s="90"/>
      <c r="L74" s="424"/>
      <c r="M74" s="90" t="str">
        <f t="shared" si="22"/>
        <v>　</v>
      </c>
      <c r="N74" s="489"/>
      <c r="O74" s="336"/>
      <c r="P74" s="337"/>
      <c r="Q74" s="336"/>
      <c r="R74" s="337"/>
      <c r="S74" s="336"/>
      <c r="T74" s="337">
        <v>27</v>
      </c>
      <c r="U74" s="336"/>
      <c r="V74" s="337"/>
      <c r="W74" s="336"/>
      <c r="X74" s="337"/>
      <c r="Y74" s="336"/>
      <c r="Z74" s="338"/>
      <c r="AA74" s="336"/>
      <c r="AB74" s="337"/>
      <c r="AC74" s="339"/>
      <c r="AD74" s="337"/>
      <c r="AE74" s="340"/>
      <c r="AF74" s="341"/>
      <c r="AG74" s="339"/>
      <c r="AH74" s="337"/>
      <c r="AI74" s="339"/>
      <c r="AJ74" s="337"/>
      <c r="AK74" s="340"/>
      <c r="AL74" s="341"/>
    </row>
    <row r="75" spans="2:38" ht="27.75" customHeight="1">
      <c r="B75" s="342" t="s">
        <v>345</v>
      </c>
      <c r="C75" s="616"/>
      <c r="D75" s="626"/>
      <c r="E75" s="19"/>
      <c r="F75" s="490"/>
      <c r="G75" s="19"/>
      <c r="H75" s="490" t="s">
        <v>322</v>
      </c>
      <c r="I75" s="551" t="s">
        <v>281</v>
      </c>
      <c r="J75" s="425">
        <v>-204</v>
      </c>
      <c r="K75" s="19"/>
      <c r="L75" s="425"/>
      <c r="M75" s="19" t="str">
        <f t="shared" si="22"/>
        <v>　</v>
      </c>
      <c r="N75" s="490" t="s">
        <v>286</v>
      </c>
      <c r="O75" s="19" t="str">
        <f>IF(P75&lt;0,"▲","　")</f>
        <v>▲</v>
      </c>
      <c r="P75" s="298">
        <v>-172</v>
      </c>
      <c r="Q75" s="19"/>
      <c r="R75" s="20">
        <v>856</v>
      </c>
      <c r="S75" s="19"/>
      <c r="T75" s="20"/>
      <c r="U75" s="19"/>
      <c r="V75" s="20"/>
      <c r="W75" s="19"/>
      <c r="X75" s="20"/>
      <c r="Y75" s="19"/>
      <c r="Z75" s="25"/>
      <c r="AA75" s="19"/>
      <c r="AB75" s="20"/>
      <c r="AC75" s="51"/>
      <c r="AD75" s="20"/>
      <c r="AE75" s="221"/>
      <c r="AF75" s="222"/>
      <c r="AG75" s="51"/>
      <c r="AH75" s="20"/>
      <c r="AI75" s="51"/>
      <c r="AJ75" s="20"/>
      <c r="AK75" s="221"/>
      <c r="AL75" s="222"/>
    </row>
    <row r="76" spans="2:38" ht="27.75" customHeight="1">
      <c r="B76" s="577" t="s">
        <v>268</v>
      </c>
      <c r="C76" s="483"/>
      <c r="D76" s="582" t="s">
        <v>352</v>
      </c>
      <c r="E76" s="483"/>
      <c r="F76" s="29">
        <v>95130</v>
      </c>
      <c r="G76" s="483"/>
      <c r="H76" s="29">
        <v>101799</v>
      </c>
      <c r="I76" s="27"/>
      <c r="J76" s="27">
        <v>103402</v>
      </c>
      <c r="K76" s="483"/>
      <c r="L76" s="28">
        <v>95623</v>
      </c>
      <c r="M76" s="470"/>
      <c r="N76" s="27">
        <v>82773</v>
      </c>
      <c r="O76" s="4" t="str">
        <f>IF(P76&lt;0,"▲","　")</f>
        <v>　</v>
      </c>
      <c r="P76" s="29">
        <v>75559</v>
      </c>
      <c r="Q76" s="4" t="str">
        <f>IF(R76&lt;0,"▲","　")</f>
        <v>　</v>
      </c>
      <c r="R76" s="29">
        <v>86550</v>
      </c>
      <c r="S76" s="4" t="str">
        <f>IF(T76&lt;0,"▲","　")</f>
        <v>　</v>
      </c>
      <c r="T76" s="29">
        <v>83190</v>
      </c>
      <c r="U76" s="4" t="str">
        <f>IF(V76&lt;0,"▲","　")</f>
        <v>　</v>
      </c>
      <c r="V76" s="29">
        <v>62665</v>
      </c>
      <c r="W76" s="4" t="str">
        <f>IF(X76&lt;0,"▲","　")</f>
        <v>　</v>
      </c>
      <c r="X76" s="29">
        <v>74894</v>
      </c>
      <c r="Y76" s="4" t="str">
        <f>IF(Z76&lt;0,"▲","　")</f>
        <v>　</v>
      </c>
      <c r="Z76" s="27">
        <v>70999</v>
      </c>
      <c r="AA76" s="4" t="str">
        <f>IF(AB76&lt;0,"▲","　")</f>
        <v>　</v>
      </c>
      <c r="AB76" s="29">
        <v>71299</v>
      </c>
      <c r="AC76" s="46" t="str">
        <f>IF(AD76&lt;0,"▲","　")</f>
        <v>　</v>
      </c>
      <c r="AD76" s="29">
        <v>66145</v>
      </c>
      <c r="AE76" s="55" t="str">
        <f>IF(AF76&lt;0,"▲","　")</f>
        <v>　</v>
      </c>
      <c r="AF76" s="29">
        <v>75648</v>
      </c>
      <c r="AG76" s="46" t="str">
        <f t="shared" si="7"/>
        <v>　</v>
      </c>
      <c r="AH76" s="29">
        <v>78390</v>
      </c>
      <c r="AI76" s="46" t="str">
        <f t="shared" si="8"/>
        <v>　</v>
      </c>
      <c r="AJ76" s="29">
        <v>61746</v>
      </c>
      <c r="AK76" s="55" t="str">
        <f t="shared" si="9"/>
        <v>　</v>
      </c>
      <c r="AL76" s="29">
        <v>34685</v>
      </c>
    </row>
    <row r="77" spans="2:36" ht="27.75" customHeight="1" hidden="1">
      <c r="B77" s="31" t="s">
        <v>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12" t="s">
        <v>2</v>
      </c>
      <c r="P77" s="33">
        <v>70</v>
      </c>
      <c r="Q77" s="12" t="s">
        <v>2</v>
      </c>
      <c r="R77" s="33">
        <v>70</v>
      </c>
      <c r="S77" s="12" t="s">
        <v>2</v>
      </c>
      <c r="T77" s="33">
        <v>70</v>
      </c>
      <c r="U77" s="12" t="s">
        <v>2</v>
      </c>
      <c r="V77" s="33">
        <v>70</v>
      </c>
      <c r="W77" s="12" t="s">
        <v>2</v>
      </c>
      <c r="X77" s="32">
        <v>2842</v>
      </c>
      <c r="Y77" s="12" t="s">
        <v>2</v>
      </c>
      <c r="Z77" s="33">
        <v>2909</v>
      </c>
      <c r="AA77" s="12" t="s">
        <v>0</v>
      </c>
      <c r="AB77" s="33">
        <v>-66</v>
      </c>
      <c r="AC77" s="34" t="s">
        <v>0</v>
      </c>
      <c r="AD77" s="35">
        <v>-2.3</v>
      </c>
      <c r="AE77" s="12" t="s">
        <v>0</v>
      </c>
      <c r="AF77" s="33">
        <v>-66</v>
      </c>
      <c r="AG77" s="12" t="s">
        <v>0</v>
      </c>
      <c r="AH77" s="33">
        <v>-66</v>
      </c>
      <c r="AI77" s="34" t="s">
        <v>0</v>
      </c>
      <c r="AJ77" s="35">
        <v>-2.3</v>
      </c>
    </row>
    <row r="78" spans="2:36" ht="27.75" customHeight="1" hidden="1">
      <c r="B78" s="36" t="s">
        <v>3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12" t="s">
        <v>2</v>
      </c>
      <c r="P78" s="13">
        <v>70</v>
      </c>
      <c r="Q78" s="12" t="s">
        <v>2</v>
      </c>
      <c r="R78" s="13">
        <v>70</v>
      </c>
      <c r="S78" s="12" t="s">
        <v>2</v>
      </c>
      <c r="T78" s="13">
        <v>70</v>
      </c>
      <c r="U78" s="12" t="s">
        <v>2</v>
      </c>
      <c r="V78" s="13">
        <v>70</v>
      </c>
      <c r="W78" s="12" t="s">
        <v>2</v>
      </c>
      <c r="X78" s="37">
        <v>1307</v>
      </c>
      <c r="Y78" s="12" t="s">
        <v>2</v>
      </c>
      <c r="Z78" s="13">
        <v>1307</v>
      </c>
      <c r="AA78" s="12" t="s">
        <v>0</v>
      </c>
      <c r="AB78" s="13">
        <v>0</v>
      </c>
      <c r="AC78" s="34" t="s">
        <v>0</v>
      </c>
      <c r="AD78" s="35">
        <v>0</v>
      </c>
      <c r="AE78" s="12" t="s">
        <v>0</v>
      </c>
      <c r="AF78" s="13">
        <v>0</v>
      </c>
      <c r="AG78" s="12" t="s">
        <v>0</v>
      </c>
      <c r="AH78" s="13">
        <v>0</v>
      </c>
      <c r="AI78" s="34" t="s">
        <v>0</v>
      </c>
      <c r="AJ78" s="35">
        <v>0</v>
      </c>
    </row>
    <row r="79" spans="2:36" ht="27.75" customHeight="1" hidden="1">
      <c r="B79" s="38" t="s">
        <v>4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6" t="s">
        <v>2</v>
      </c>
      <c r="P79" s="40">
        <v>1179</v>
      </c>
      <c r="Q79" s="26" t="s">
        <v>2</v>
      </c>
      <c r="R79" s="40">
        <v>1179</v>
      </c>
      <c r="S79" s="26" t="s">
        <v>2</v>
      </c>
      <c r="T79" s="40">
        <v>1179</v>
      </c>
      <c r="U79" s="26" t="s">
        <v>2</v>
      </c>
      <c r="V79" s="40">
        <v>1179</v>
      </c>
      <c r="W79" s="26" t="s">
        <v>2</v>
      </c>
      <c r="X79" s="39">
        <v>9333</v>
      </c>
      <c r="Y79" s="26" t="s">
        <v>2</v>
      </c>
      <c r="Z79" s="40">
        <v>9003</v>
      </c>
      <c r="AA79" s="26" t="s">
        <v>2</v>
      </c>
      <c r="AB79" s="40">
        <v>329</v>
      </c>
      <c r="AC79" s="41" t="s">
        <v>2</v>
      </c>
      <c r="AD79" s="42">
        <v>3.7</v>
      </c>
      <c r="AE79" s="26" t="s">
        <v>2</v>
      </c>
      <c r="AF79" s="40">
        <v>329</v>
      </c>
      <c r="AG79" s="26" t="s">
        <v>2</v>
      </c>
      <c r="AH79" s="40">
        <v>329</v>
      </c>
      <c r="AI79" s="41" t="s">
        <v>2</v>
      </c>
      <c r="AJ79" s="42">
        <v>3.7</v>
      </c>
    </row>
    <row r="80" spans="29:36" ht="27.75" customHeight="1">
      <c r="AC80" s="21"/>
      <c r="AD80" s="21"/>
      <c r="AI80" s="21"/>
      <c r="AJ80" s="21"/>
    </row>
    <row r="81" spans="1:23" s="113" customFormat="1" ht="30.75" customHeight="1">
      <c r="A81" s="202"/>
      <c r="W81" s="114"/>
    </row>
    <row r="82" spans="1:23" s="113" customFormat="1" ht="30.75" customHeight="1">
      <c r="A82" s="202"/>
      <c r="W82" s="114"/>
    </row>
    <row r="83" spans="1:23" s="113" customFormat="1" ht="30.75" customHeight="1">
      <c r="A83" s="202"/>
      <c r="W83" s="114"/>
    </row>
    <row r="84" spans="1:23" s="113" customFormat="1" ht="30.75" customHeight="1">
      <c r="A84" s="202"/>
      <c r="W84" s="114"/>
    </row>
    <row r="85" spans="1:23" s="113" customFormat="1" ht="30.75" customHeight="1">
      <c r="A85" s="202"/>
      <c r="W85" s="114"/>
    </row>
    <row r="86" ht="30.75" customHeight="1"/>
    <row r="87" ht="30.75" customHeight="1"/>
    <row r="88" ht="30.75" customHeight="1"/>
  </sheetData>
  <sheetProtection/>
  <mergeCells count="18">
    <mergeCell ref="C3:D4"/>
    <mergeCell ref="AI3:AJ4"/>
    <mergeCell ref="S3:T4"/>
    <mergeCell ref="G3:H4"/>
    <mergeCell ref="AK3:AL4"/>
    <mergeCell ref="AG3:AH4"/>
    <mergeCell ref="W3:X4"/>
    <mergeCell ref="AC3:AD4"/>
    <mergeCell ref="AE3:AF4"/>
    <mergeCell ref="Y3:Z4"/>
    <mergeCell ref="AA3:AB4"/>
    <mergeCell ref="U3:V4"/>
    <mergeCell ref="E3:F4"/>
    <mergeCell ref="K3:L4"/>
    <mergeCell ref="M3:N4"/>
    <mergeCell ref="Q3:R4"/>
    <mergeCell ref="I3:J4"/>
    <mergeCell ref="O3:P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P33"/>
  <sheetViews>
    <sheetView zoomScale="55" zoomScaleNormal="55" zoomScalePageLayoutView="0" workbookViewId="0" topLeftCell="A1">
      <selection activeCell="G3" sqref="G3:H4"/>
    </sheetView>
  </sheetViews>
  <sheetFormatPr defaultColWidth="9.00390625" defaultRowHeight="13.5"/>
  <cols>
    <col min="1" max="1" width="1.75390625" style="0" customWidth="1"/>
    <col min="2" max="2" width="5.625" style="0" customWidth="1"/>
    <col min="3" max="3" width="15.625" style="0" customWidth="1"/>
    <col min="4" max="5" width="5.625" style="0" customWidth="1"/>
    <col min="6" max="6" width="20.875" style="0" customWidth="1"/>
    <col min="7" max="7" width="4.625" style="0" customWidth="1"/>
    <col min="8" max="8" width="14.625" style="0" customWidth="1"/>
    <col min="9" max="9" width="4.625" style="0" customWidth="1"/>
    <col min="10" max="10" width="14.625" style="0" customWidth="1"/>
    <col min="11" max="11" width="4.625" style="0" customWidth="1"/>
    <col min="12" max="12" width="14.625" style="0" customWidth="1"/>
    <col min="13" max="13" width="4.625" style="0" customWidth="1"/>
    <col min="14" max="14" width="14.625" style="0" customWidth="1"/>
    <col min="15" max="15" width="4.625" style="0" customWidth="1"/>
    <col min="16" max="16" width="14.625" style="0" customWidth="1"/>
    <col min="17" max="17" width="4.625" style="0" customWidth="1"/>
    <col min="18" max="18" width="14.625" style="0" customWidth="1"/>
    <col min="19" max="19" width="4.625" style="0" customWidth="1"/>
    <col min="20" max="20" width="13.875" style="0" customWidth="1"/>
    <col min="21" max="21" width="4.625" style="0" customWidth="1"/>
    <col min="22" max="22" width="13.875" style="0" customWidth="1"/>
    <col min="23" max="23" width="4.625" style="0" customWidth="1"/>
    <col min="24" max="24" width="13.875" style="0" customWidth="1"/>
    <col min="25" max="25" width="4.625" style="0" customWidth="1"/>
    <col min="26" max="26" width="13.875" style="0" customWidth="1"/>
    <col min="27" max="27" width="4.625" style="1" customWidth="1"/>
    <col min="28" max="28" width="13.875" style="0" customWidth="1"/>
    <col min="29" max="29" width="4.625" style="0" customWidth="1"/>
    <col min="30" max="30" width="13.875" style="0" customWidth="1"/>
    <col min="31" max="31" width="4.625" style="0" customWidth="1"/>
    <col min="32" max="32" width="13.875" style="0" customWidth="1"/>
    <col min="33" max="33" width="4.625" style="0" customWidth="1"/>
    <col min="34" max="34" width="13.875" style="0" customWidth="1"/>
    <col min="35" max="35" width="4.625" style="0" customWidth="1"/>
    <col min="36" max="36" width="13.875" style="0" customWidth="1"/>
    <col min="37" max="37" width="4.625" style="0" customWidth="1"/>
    <col min="38" max="38" width="13.875" style="0" customWidth="1"/>
    <col min="39" max="39" width="4.625" style="0" customWidth="1"/>
    <col min="40" max="40" width="13.875" style="0" customWidth="1"/>
  </cols>
  <sheetData>
    <row r="1" spans="2:40" s="94" customFormat="1" ht="27.7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3"/>
      <c r="T1" s="24"/>
      <c r="U1" s="63"/>
      <c r="V1" s="24"/>
      <c r="W1" s="63"/>
      <c r="X1" s="24"/>
      <c r="Y1" s="63"/>
      <c r="Z1" s="24"/>
      <c r="AA1" s="63"/>
      <c r="AB1" s="24"/>
      <c r="AC1" s="63"/>
      <c r="AD1" s="24"/>
      <c r="AE1" s="96"/>
      <c r="AF1" s="24"/>
      <c r="AG1" s="96"/>
      <c r="AH1" s="23"/>
      <c r="AI1" s="96"/>
      <c r="AJ1" s="24"/>
      <c r="AK1" s="96"/>
      <c r="AL1" s="24"/>
      <c r="AM1" s="96"/>
      <c r="AN1" s="23"/>
    </row>
    <row r="2" spans="2:42" ht="27.75" customHeight="1" thickBot="1">
      <c r="B2" s="97" t="s">
        <v>274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8"/>
      <c r="T2" s="8"/>
      <c r="U2" s="8"/>
      <c r="V2" s="8"/>
      <c r="W2" s="8"/>
      <c r="X2" s="8"/>
      <c r="Y2" s="8"/>
      <c r="Z2" s="8"/>
      <c r="AA2" s="10"/>
      <c r="AB2" s="8"/>
      <c r="AC2" s="8"/>
      <c r="AD2" s="8"/>
      <c r="AE2" s="8"/>
      <c r="AF2" s="8"/>
      <c r="AG2" s="8"/>
      <c r="AH2" s="129"/>
      <c r="AI2" s="8"/>
      <c r="AJ2" s="8"/>
      <c r="AK2" s="8"/>
      <c r="AL2" s="8"/>
      <c r="AM2" s="8"/>
      <c r="AN2" s="684" t="s">
        <v>219</v>
      </c>
      <c r="AO2" s="684"/>
      <c r="AP2" s="684"/>
    </row>
    <row r="3" spans="2:42" ht="27.75" customHeight="1">
      <c r="B3" s="659"/>
      <c r="C3" s="678"/>
      <c r="D3" s="121"/>
      <c r="E3" s="121"/>
      <c r="F3" s="126"/>
      <c r="G3" s="659" t="s">
        <v>350</v>
      </c>
      <c r="H3" s="660"/>
      <c r="I3" s="659" t="s">
        <v>347</v>
      </c>
      <c r="J3" s="660"/>
      <c r="K3" s="659" t="s">
        <v>311</v>
      </c>
      <c r="L3" s="660"/>
      <c r="M3" s="678" t="s">
        <v>303</v>
      </c>
      <c r="N3" s="678"/>
      <c r="O3" s="680" t="s">
        <v>297</v>
      </c>
      <c r="P3" s="660"/>
      <c r="Q3" s="680" t="s">
        <v>292</v>
      </c>
      <c r="R3" s="660"/>
      <c r="S3" s="685" t="s">
        <v>277</v>
      </c>
      <c r="T3" s="685"/>
      <c r="U3" s="685" t="s">
        <v>226</v>
      </c>
      <c r="V3" s="685"/>
      <c r="W3" s="685" t="s">
        <v>222</v>
      </c>
      <c r="X3" s="685"/>
      <c r="Y3" s="685" t="s">
        <v>204</v>
      </c>
      <c r="Z3" s="685"/>
      <c r="AA3" s="685" t="s">
        <v>50</v>
      </c>
      <c r="AB3" s="685"/>
      <c r="AC3" s="685" t="s">
        <v>46</v>
      </c>
      <c r="AD3" s="685"/>
      <c r="AE3" s="680" t="s">
        <v>47</v>
      </c>
      <c r="AF3" s="660"/>
      <c r="AG3" s="680" t="s">
        <v>48</v>
      </c>
      <c r="AH3" s="660"/>
      <c r="AI3" s="680" t="s">
        <v>49</v>
      </c>
      <c r="AJ3" s="660"/>
      <c r="AK3" s="680" t="s">
        <v>51</v>
      </c>
      <c r="AL3" s="660"/>
      <c r="AM3" s="680" t="s">
        <v>52</v>
      </c>
      <c r="AN3" s="660"/>
      <c r="AO3" s="680" t="s">
        <v>53</v>
      </c>
      <c r="AP3" s="681"/>
    </row>
    <row r="4" spans="2:42" ht="27.75" customHeight="1" thickBot="1">
      <c r="B4" s="661"/>
      <c r="C4" s="679"/>
      <c r="D4" s="127"/>
      <c r="E4" s="127"/>
      <c r="F4" s="128"/>
      <c r="G4" s="661"/>
      <c r="H4" s="662"/>
      <c r="I4" s="661"/>
      <c r="J4" s="662"/>
      <c r="K4" s="661"/>
      <c r="L4" s="662"/>
      <c r="M4" s="679"/>
      <c r="N4" s="679"/>
      <c r="O4" s="682"/>
      <c r="P4" s="662"/>
      <c r="Q4" s="682"/>
      <c r="R4" s="662"/>
      <c r="S4" s="686"/>
      <c r="T4" s="686"/>
      <c r="U4" s="686"/>
      <c r="V4" s="686"/>
      <c r="W4" s="686"/>
      <c r="X4" s="686"/>
      <c r="Y4" s="686"/>
      <c r="Z4" s="686"/>
      <c r="AA4" s="686"/>
      <c r="AB4" s="686"/>
      <c r="AC4" s="686"/>
      <c r="AD4" s="686"/>
      <c r="AE4" s="682"/>
      <c r="AF4" s="662"/>
      <c r="AG4" s="682"/>
      <c r="AH4" s="662"/>
      <c r="AI4" s="682"/>
      <c r="AJ4" s="662"/>
      <c r="AK4" s="682"/>
      <c r="AL4" s="662"/>
      <c r="AM4" s="682"/>
      <c r="AN4" s="662"/>
      <c r="AO4" s="682"/>
      <c r="AP4" s="683"/>
    </row>
    <row r="5" spans="2:42" ht="27.75" customHeight="1">
      <c r="B5" s="672" t="s">
        <v>69</v>
      </c>
      <c r="C5" s="650" t="s">
        <v>235</v>
      </c>
      <c r="D5" s="653" t="s">
        <v>66</v>
      </c>
      <c r="E5" s="654"/>
      <c r="F5" s="655"/>
      <c r="G5" s="557"/>
      <c r="H5" s="491">
        <v>210022</v>
      </c>
      <c r="I5" s="557"/>
      <c r="J5" s="491">
        <v>204130</v>
      </c>
      <c r="K5" s="557"/>
      <c r="L5" s="491">
        <v>198959</v>
      </c>
      <c r="M5" s="411"/>
      <c r="N5" s="430">
        <v>197250</v>
      </c>
      <c r="O5" s="461"/>
      <c r="P5" s="491">
        <v>200471</v>
      </c>
      <c r="Q5" s="461"/>
      <c r="R5" s="491">
        <v>191849</v>
      </c>
      <c r="S5" s="123" t="str">
        <f aca="true" t="shared" si="0" ref="S5:S31">IF(T5&lt;0,"▲","　")</f>
        <v>　</v>
      </c>
      <c r="T5" s="122">
        <v>188040</v>
      </c>
      <c r="U5" s="123" t="str">
        <f aca="true" t="shared" si="1" ref="U5:U31">IF(V5&lt;0,"▲","　")</f>
        <v>　</v>
      </c>
      <c r="V5" s="122">
        <v>189778</v>
      </c>
      <c r="W5" s="123" t="str">
        <f aca="true" t="shared" si="2" ref="W5:W31">IF(X5&lt;0,"▲","　")</f>
        <v>　</v>
      </c>
      <c r="X5" s="122">
        <v>180469</v>
      </c>
      <c r="Y5" s="343" t="str">
        <f aca="true" t="shared" si="3" ref="Y5:Y31">IF(Z5&lt;0,"▲","　")</f>
        <v>　</v>
      </c>
      <c r="Z5" s="344"/>
      <c r="AA5" s="343"/>
      <c r="AB5" s="344"/>
      <c r="AC5" s="343"/>
      <c r="AD5" s="344"/>
      <c r="AE5" s="343"/>
      <c r="AF5" s="344"/>
      <c r="AG5" s="345"/>
      <c r="AH5" s="344"/>
      <c r="AI5" s="345"/>
      <c r="AJ5" s="346"/>
      <c r="AK5" s="345"/>
      <c r="AL5" s="344"/>
      <c r="AM5" s="345"/>
      <c r="AN5" s="346"/>
      <c r="AO5" s="345"/>
      <c r="AP5" s="347"/>
    </row>
    <row r="6" spans="2:42" ht="27.75" customHeight="1">
      <c r="B6" s="673"/>
      <c r="C6" s="651"/>
      <c r="D6" s="656" t="s">
        <v>67</v>
      </c>
      <c r="E6" s="657"/>
      <c r="F6" s="658"/>
      <c r="G6" s="558"/>
      <c r="H6" s="493">
        <v>192993</v>
      </c>
      <c r="I6" s="558"/>
      <c r="J6" s="493">
        <v>190317</v>
      </c>
      <c r="K6" s="558"/>
      <c r="L6" s="493">
        <v>189424</v>
      </c>
      <c r="M6" s="428"/>
      <c r="N6" s="431">
        <v>185628</v>
      </c>
      <c r="O6" s="492"/>
      <c r="P6" s="493">
        <v>190688</v>
      </c>
      <c r="Q6" s="492"/>
      <c r="R6" s="493">
        <v>182302</v>
      </c>
      <c r="S6" s="117" t="str">
        <f t="shared" si="0"/>
        <v>　</v>
      </c>
      <c r="T6" s="118">
        <v>178177</v>
      </c>
      <c r="U6" s="117" t="str">
        <f t="shared" si="1"/>
        <v>　</v>
      </c>
      <c r="V6" s="118">
        <v>178768</v>
      </c>
      <c r="W6" s="117" t="str">
        <f t="shared" si="2"/>
        <v>　</v>
      </c>
      <c r="X6" s="118">
        <v>173058</v>
      </c>
      <c r="Y6" s="348" t="str">
        <f t="shared" si="3"/>
        <v>　</v>
      </c>
      <c r="Z6" s="349"/>
      <c r="AA6" s="348"/>
      <c r="AB6" s="349"/>
      <c r="AC6" s="348"/>
      <c r="AD6" s="349"/>
      <c r="AE6" s="348"/>
      <c r="AF6" s="349"/>
      <c r="AG6" s="350"/>
      <c r="AH6" s="349"/>
      <c r="AI6" s="350"/>
      <c r="AJ6" s="351"/>
      <c r="AK6" s="350"/>
      <c r="AL6" s="349"/>
      <c r="AM6" s="350"/>
      <c r="AN6" s="351"/>
      <c r="AO6" s="350"/>
      <c r="AP6" s="352"/>
    </row>
    <row r="7" spans="2:42" ht="27.75" customHeight="1" thickBot="1">
      <c r="B7" s="673"/>
      <c r="C7" s="652"/>
      <c r="D7" s="669" t="s">
        <v>68</v>
      </c>
      <c r="E7" s="670"/>
      <c r="F7" s="671"/>
      <c r="G7" s="559"/>
      <c r="H7" s="495">
        <v>17029</v>
      </c>
      <c r="I7" s="559"/>
      <c r="J7" s="495">
        <v>13813</v>
      </c>
      <c r="K7" s="559"/>
      <c r="L7" s="495">
        <v>9534</v>
      </c>
      <c r="M7" s="429"/>
      <c r="N7" s="432">
        <v>11622</v>
      </c>
      <c r="O7" s="494"/>
      <c r="P7" s="495">
        <v>9783</v>
      </c>
      <c r="Q7" s="494"/>
      <c r="R7" s="495">
        <v>9547</v>
      </c>
      <c r="S7" s="125" t="str">
        <f t="shared" si="0"/>
        <v>　</v>
      </c>
      <c r="T7" s="124">
        <v>9863</v>
      </c>
      <c r="U7" s="125" t="str">
        <f t="shared" si="1"/>
        <v>　</v>
      </c>
      <c r="V7" s="124">
        <v>11009</v>
      </c>
      <c r="W7" s="125" t="str">
        <f t="shared" si="2"/>
        <v>　</v>
      </c>
      <c r="X7" s="124">
        <v>7411</v>
      </c>
      <c r="Y7" s="353" t="str">
        <f t="shared" si="3"/>
        <v>　</v>
      </c>
      <c r="Z7" s="354"/>
      <c r="AA7" s="353"/>
      <c r="AB7" s="354"/>
      <c r="AC7" s="353"/>
      <c r="AD7" s="354"/>
      <c r="AE7" s="353"/>
      <c r="AF7" s="354"/>
      <c r="AG7" s="355"/>
      <c r="AH7" s="354"/>
      <c r="AI7" s="355"/>
      <c r="AJ7" s="356"/>
      <c r="AK7" s="355"/>
      <c r="AL7" s="354"/>
      <c r="AM7" s="355"/>
      <c r="AN7" s="356"/>
      <c r="AO7" s="355"/>
      <c r="AP7" s="357"/>
    </row>
    <row r="8" spans="2:42" ht="27.75" customHeight="1">
      <c r="B8" s="673"/>
      <c r="C8" s="650" t="s">
        <v>236</v>
      </c>
      <c r="D8" s="653" t="s">
        <v>66</v>
      </c>
      <c r="E8" s="654"/>
      <c r="F8" s="655"/>
      <c r="G8" s="557"/>
      <c r="H8" s="491">
        <v>50158</v>
      </c>
      <c r="I8" s="557"/>
      <c r="J8" s="491">
        <v>45252</v>
      </c>
      <c r="K8" s="557"/>
      <c r="L8" s="491">
        <v>52736</v>
      </c>
      <c r="M8" s="411"/>
      <c r="N8" s="430">
        <v>54643</v>
      </c>
      <c r="O8" s="461"/>
      <c r="P8" s="491">
        <v>49247</v>
      </c>
      <c r="Q8" s="461"/>
      <c r="R8" s="491">
        <v>38822</v>
      </c>
      <c r="S8" s="123" t="str">
        <f t="shared" si="0"/>
        <v>　</v>
      </c>
      <c r="T8" s="122">
        <v>39039</v>
      </c>
      <c r="U8" s="123" t="str">
        <f t="shared" si="1"/>
        <v>　</v>
      </c>
      <c r="V8" s="122">
        <v>37585</v>
      </c>
      <c r="W8" s="123" t="str">
        <f t="shared" si="2"/>
        <v>　</v>
      </c>
      <c r="X8" s="122">
        <v>34595</v>
      </c>
      <c r="Y8" s="343" t="str">
        <f t="shared" si="3"/>
        <v>　</v>
      </c>
      <c r="Z8" s="344"/>
      <c r="AA8" s="343"/>
      <c r="AB8" s="344"/>
      <c r="AC8" s="343"/>
      <c r="AD8" s="344"/>
      <c r="AE8" s="343"/>
      <c r="AF8" s="344"/>
      <c r="AG8" s="345"/>
      <c r="AH8" s="344"/>
      <c r="AI8" s="345"/>
      <c r="AJ8" s="346"/>
      <c r="AK8" s="345"/>
      <c r="AL8" s="344"/>
      <c r="AM8" s="345"/>
      <c r="AN8" s="346"/>
      <c r="AO8" s="345"/>
      <c r="AP8" s="347"/>
    </row>
    <row r="9" spans="2:42" ht="27.75" customHeight="1">
      <c r="B9" s="673"/>
      <c r="C9" s="651"/>
      <c r="D9" s="656" t="s">
        <v>67</v>
      </c>
      <c r="E9" s="657"/>
      <c r="F9" s="658"/>
      <c r="G9" s="558"/>
      <c r="H9" s="493">
        <v>38879</v>
      </c>
      <c r="I9" s="558"/>
      <c r="J9" s="493">
        <v>34928</v>
      </c>
      <c r="K9" s="558"/>
      <c r="L9" s="493">
        <v>39957</v>
      </c>
      <c r="M9" s="428"/>
      <c r="N9" s="431">
        <v>41845</v>
      </c>
      <c r="O9" s="492"/>
      <c r="P9" s="493">
        <v>37792</v>
      </c>
      <c r="Q9" s="492"/>
      <c r="R9" s="493">
        <v>30155</v>
      </c>
      <c r="S9" s="117" t="str">
        <f t="shared" si="0"/>
        <v>　</v>
      </c>
      <c r="T9" s="118">
        <v>30242</v>
      </c>
      <c r="U9" s="117" t="str">
        <f t="shared" si="1"/>
        <v>　</v>
      </c>
      <c r="V9" s="118">
        <v>29286</v>
      </c>
      <c r="W9" s="117" t="str">
        <f t="shared" si="2"/>
        <v>　</v>
      </c>
      <c r="X9" s="118">
        <v>26932</v>
      </c>
      <c r="Y9" s="348" t="str">
        <f t="shared" si="3"/>
        <v>　</v>
      </c>
      <c r="Z9" s="349"/>
      <c r="AA9" s="348"/>
      <c r="AB9" s="349"/>
      <c r="AC9" s="348"/>
      <c r="AD9" s="349"/>
      <c r="AE9" s="348"/>
      <c r="AF9" s="349"/>
      <c r="AG9" s="350"/>
      <c r="AH9" s="349"/>
      <c r="AI9" s="350"/>
      <c r="AJ9" s="351"/>
      <c r="AK9" s="350"/>
      <c r="AL9" s="349"/>
      <c r="AM9" s="350"/>
      <c r="AN9" s="351"/>
      <c r="AO9" s="350"/>
      <c r="AP9" s="352"/>
    </row>
    <row r="10" spans="2:42" ht="27.75" customHeight="1" thickBot="1">
      <c r="B10" s="673"/>
      <c r="C10" s="652"/>
      <c r="D10" s="669" t="s">
        <v>68</v>
      </c>
      <c r="E10" s="670"/>
      <c r="F10" s="671"/>
      <c r="G10" s="559"/>
      <c r="H10" s="495">
        <v>11279</v>
      </c>
      <c r="I10" s="559"/>
      <c r="J10" s="495">
        <v>10323</v>
      </c>
      <c r="K10" s="559"/>
      <c r="L10" s="495">
        <v>12778</v>
      </c>
      <c r="M10" s="429"/>
      <c r="N10" s="432">
        <v>12798</v>
      </c>
      <c r="O10" s="494"/>
      <c r="P10" s="495">
        <v>11454</v>
      </c>
      <c r="Q10" s="494"/>
      <c r="R10" s="495">
        <v>8667</v>
      </c>
      <c r="S10" s="125" t="str">
        <f t="shared" si="0"/>
        <v>　</v>
      </c>
      <c r="T10" s="124">
        <v>8797</v>
      </c>
      <c r="U10" s="125" t="str">
        <f t="shared" si="1"/>
        <v>　</v>
      </c>
      <c r="V10" s="124">
        <v>8298</v>
      </c>
      <c r="W10" s="125" t="str">
        <f t="shared" si="2"/>
        <v>　</v>
      </c>
      <c r="X10" s="124">
        <v>7662</v>
      </c>
      <c r="Y10" s="353" t="str">
        <f t="shared" si="3"/>
        <v>　</v>
      </c>
      <c r="Z10" s="354"/>
      <c r="AA10" s="353"/>
      <c r="AB10" s="354"/>
      <c r="AC10" s="353"/>
      <c r="AD10" s="354"/>
      <c r="AE10" s="353"/>
      <c r="AF10" s="354"/>
      <c r="AG10" s="355"/>
      <c r="AH10" s="354"/>
      <c r="AI10" s="355"/>
      <c r="AJ10" s="356"/>
      <c r="AK10" s="355"/>
      <c r="AL10" s="354"/>
      <c r="AM10" s="355"/>
      <c r="AN10" s="356"/>
      <c r="AO10" s="355"/>
      <c r="AP10" s="357"/>
    </row>
    <row r="11" spans="2:42" ht="27.75" customHeight="1">
      <c r="B11" s="673"/>
      <c r="C11" s="675" t="s">
        <v>237</v>
      </c>
      <c r="D11" s="653" t="s">
        <v>66</v>
      </c>
      <c r="E11" s="654"/>
      <c r="F11" s="655"/>
      <c r="G11" s="557"/>
      <c r="H11" s="491">
        <v>109852</v>
      </c>
      <c r="I11" s="557"/>
      <c r="J11" s="491">
        <v>93364</v>
      </c>
      <c r="K11" s="557"/>
      <c r="L11" s="491">
        <v>97121</v>
      </c>
      <c r="M11" s="411"/>
      <c r="N11" s="430">
        <v>79176</v>
      </c>
      <c r="O11" s="461"/>
      <c r="P11" s="491">
        <v>60986</v>
      </c>
      <c r="Q11" s="461"/>
      <c r="R11" s="491">
        <v>41250</v>
      </c>
      <c r="S11" s="123" t="str">
        <f t="shared" si="0"/>
        <v>　</v>
      </c>
      <c r="T11" s="122">
        <v>31953</v>
      </c>
      <c r="U11" s="123" t="str">
        <f t="shared" si="1"/>
        <v>　</v>
      </c>
      <c r="V11" s="122">
        <v>25477</v>
      </c>
      <c r="W11" s="123" t="str">
        <f t="shared" si="2"/>
        <v>　</v>
      </c>
      <c r="X11" s="122">
        <v>22475</v>
      </c>
      <c r="Y11" s="343" t="str">
        <f t="shared" si="3"/>
        <v>　</v>
      </c>
      <c r="Z11" s="344"/>
      <c r="AA11" s="343"/>
      <c r="AB11" s="344"/>
      <c r="AC11" s="343"/>
      <c r="AD11" s="344"/>
      <c r="AE11" s="343"/>
      <c r="AF11" s="344"/>
      <c r="AG11" s="345"/>
      <c r="AH11" s="344"/>
      <c r="AI11" s="345"/>
      <c r="AJ11" s="346"/>
      <c r="AK11" s="345"/>
      <c r="AL11" s="344"/>
      <c r="AM11" s="345"/>
      <c r="AN11" s="346"/>
      <c r="AO11" s="345"/>
      <c r="AP11" s="347"/>
    </row>
    <row r="12" spans="2:42" ht="27.75" customHeight="1">
      <c r="B12" s="673"/>
      <c r="C12" s="676"/>
      <c r="D12" s="656" t="s">
        <v>67</v>
      </c>
      <c r="E12" s="657"/>
      <c r="F12" s="658"/>
      <c r="G12" s="558"/>
      <c r="H12" s="493">
        <v>79758</v>
      </c>
      <c r="I12" s="558"/>
      <c r="J12" s="493">
        <v>68056</v>
      </c>
      <c r="K12" s="558"/>
      <c r="L12" s="493">
        <v>70141</v>
      </c>
      <c r="M12" s="428"/>
      <c r="N12" s="431">
        <v>58780</v>
      </c>
      <c r="O12" s="492"/>
      <c r="P12" s="493">
        <v>44232</v>
      </c>
      <c r="Q12" s="492"/>
      <c r="R12" s="493">
        <v>31654</v>
      </c>
      <c r="S12" s="117" t="str">
        <f t="shared" si="0"/>
        <v>　</v>
      </c>
      <c r="T12" s="118">
        <v>26426</v>
      </c>
      <c r="U12" s="117" t="str">
        <f t="shared" si="1"/>
        <v>　</v>
      </c>
      <c r="V12" s="118">
        <v>21375</v>
      </c>
      <c r="W12" s="117" t="str">
        <f t="shared" si="2"/>
        <v>　</v>
      </c>
      <c r="X12" s="118">
        <v>18191</v>
      </c>
      <c r="Y12" s="348" t="str">
        <f t="shared" si="3"/>
        <v>　</v>
      </c>
      <c r="Z12" s="349"/>
      <c r="AA12" s="348"/>
      <c r="AB12" s="349"/>
      <c r="AC12" s="348"/>
      <c r="AD12" s="349"/>
      <c r="AE12" s="348"/>
      <c r="AF12" s="349"/>
      <c r="AG12" s="350"/>
      <c r="AH12" s="349"/>
      <c r="AI12" s="350"/>
      <c r="AJ12" s="351"/>
      <c r="AK12" s="350"/>
      <c r="AL12" s="349"/>
      <c r="AM12" s="350"/>
      <c r="AN12" s="351"/>
      <c r="AO12" s="350"/>
      <c r="AP12" s="352"/>
    </row>
    <row r="13" spans="2:42" ht="27.75" customHeight="1" thickBot="1">
      <c r="B13" s="673"/>
      <c r="C13" s="677"/>
      <c r="D13" s="669" t="s">
        <v>68</v>
      </c>
      <c r="E13" s="670"/>
      <c r="F13" s="671"/>
      <c r="G13" s="559"/>
      <c r="H13" s="495">
        <v>30093</v>
      </c>
      <c r="I13" s="559"/>
      <c r="J13" s="495">
        <v>25307</v>
      </c>
      <c r="K13" s="559"/>
      <c r="L13" s="495">
        <v>26980</v>
      </c>
      <c r="M13" s="429"/>
      <c r="N13" s="432">
        <v>20396</v>
      </c>
      <c r="O13" s="494"/>
      <c r="P13" s="495">
        <v>16753</v>
      </c>
      <c r="Q13" s="494"/>
      <c r="R13" s="495">
        <v>9595</v>
      </c>
      <c r="S13" s="125" t="str">
        <f t="shared" si="0"/>
        <v>　</v>
      </c>
      <c r="T13" s="124">
        <v>5526</v>
      </c>
      <c r="U13" s="125" t="str">
        <f t="shared" si="1"/>
        <v>　</v>
      </c>
      <c r="V13" s="124">
        <v>4101</v>
      </c>
      <c r="W13" s="125" t="str">
        <f t="shared" si="2"/>
        <v>　</v>
      </c>
      <c r="X13" s="124">
        <v>4284</v>
      </c>
      <c r="Y13" s="353" t="str">
        <f t="shared" si="3"/>
        <v>　</v>
      </c>
      <c r="Z13" s="354"/>
      <c r="AA13" s="353"/>
      <c r="AB13" s="354"/>
      <c r="AC13" s="353"/>
      <c r="AD13" s="354"/>
      <c r="AE13" s="353"/>
      <c r="AF13" s="354"/>
      <c r="AG13" s="355"/>
      <c r="AH13" s="354"/>
      <c r="AI13" s="355"/>
      <c r="AJ13" s="356"/>
      <c r="AK13" s="355"/>
      <c r="AL13" s="354"/>
      <c r="AM13" s="355"/>
      <c r="AN13" s="356"/>
      <c r="AO13" s="355"/>
      <c r="AP13" s="357"/>
    </row>
    <row r="14" spans="2:42" ht="27.75" customHeight="1">
      <c r="B14" s="673"/>
      <c r="C14" s="650" t="s">
        <v>238</v>
      </c>
      <c r="D14" s="653" t="s">
        <v>66</v>
      </c>
      <c r="E14" s="654"/>
      <c r="F14" s="655"/>
      <c r="G14" s="557"/>
      <c r="H14" s="491">
        <v>8342</v>
      </c>
      <c r="I14" s="557"/>
      <c r="J14" s="491">
        <v>7800</v>
      </c>
      <c r="K14" s="557"/>
      <c r="L14" s="491">
        <v>8621</v>
      </c>
      <c r="M14" s="411"/>
      <c r="N14" s="430">
        <v>8891</v>
      </c>
      <c r="O14" s="461"/>
      <c r="P14" s="491">
        <v>8632</v>
      </c>
      <c r="Q14" s="461"/>
      <c r="R14" s="491">
        <v>7472</v>
      </c>
      <c r="S14" s="123" t="str">
        <f t="shared" si="0"/>
        <v>　</v>
      </c>
      <c r="T14" s="122">
        <v>8002</v>
      </c>
      <c r="U14" s="123" t="str">
        <f t="shared" si="1"/>
        <v>　</v>
      </c>
      <c r="V14" s="122">
        <v>8608</v>
      </c>
      <c r="W14" s="123" t="str">
        <f t="shared" si="2"/>
        <v>　</v>
      </c>
      <c r="X14" s="122">
        <v>9671</v>
      </c>
      <c r="Y14" s="343" t="str">
        <f t="shared" si="3"/>
        <v>　</v>
      </c>
      <c r="Z14" s="344"/>
      <c r="AA14" s="343"/>
      <c r="AB14" s="344"/>
      <c r="AC14" s="343"/>
      <c r="AD14" s="344"/>
      <c r="AE14" s="343"/>
      <c r="AF14" s="344"/>
      <c r="AG14" s="345"/>
      <c r="AH14" s="344"/>
      <c r="AI14" s="345"/>
      <c r="AJ14" s="346"/>
      <c r="AK14" s="345"/>
      <c r="AL14" s="344"/>
      <c r="AM14" s="345"/>
      <c r="AN14" s="346"/>
      <c r="AO14" s="345"/>
      <c r="AP14" s="347"/>
    </row>
    <row r="15" spans="2:42" ht="27.75" customHeight="1">
      <c r="B15" s="673"/>
      <c r="C15" s="651"/>
      <c r="D15" s="656" t="s">
        <v>67</v>
      </c>
      <c r="E15" s="657"/>
      <c r="F15" s="658"/>
      <c r="G15" s="558"/>
      <c r="H15" s="493">
        <v>7677</v>
      </c>
      <c r="I15" s="558"/>
      <c r="J15" s="493">
        <v>7308</v>
      </c>
      <c r="K15" s="558"/>
      <c r="L15" s="493">
        <v>8002</v>
      </c>
      <c r="M15" s="428"/>
      <c r="N15" s="431">
        <v>9074</v>
      </c>
      <c r="O15" s="492"/>
      <c r="P15" s="493">
        <v>8971</v>
      </c>
      <c r="Q15" s="492"/>
      <c r="R15" s="493">
        <v>7191</v>
      </c>
      <c r="S15" s="117" t="str">
        <f t="shared" si="0"/>
        <v>　</v>
      </c>
      <c r="T15" s="118">
        <v>7852</v>
      </c>
      <c r="U15" s="117" t="str">
        <f t="shared" si="1"/>
        <v>　</v>
      </c>
      <c r="V15" s="118">
        <v>8037</v>
      </c>
      <c r="W15" s="117" t="str">
        <f t="shared" si="2"/>
        <v>　</v>
      </c>
      <c r="X15" s="118">
        <v>9087</v>
      </c>
      <c r="Y15" s="348" t="str">
        <f t="shared" si="3"/>
        <v>　</v>
      </c>
      <c r="Z15" s="349"/>
      <c r="AA15" s="348"/>
      <c r="AB15" s="349"/>
      <c r="AC15" s="348"/>
      <c r="AD15" s="349"/>
      <c r="AE15" s="348"/>
      <c r="AF15" s="349"/>
      <c r="AG15" s="350"/>
      <c r="AH15" s="349"/>
      <c r="AI15" s="350"/>
      <c r="AJ15" s="351"/>
      <c r="AK15" s="350"/>
      <c r="AL15" s="349"/>
      <c r="AM15" s="350"/>
      <c r="AN15" s="351"/>
      <c r="AO15" s="350"/>
      <c r="AP15" s="352"/>
    </row>
    <row r="16" spans="2:42" ht="27.75" customHeight="1" thickBot="1">
      <c r="B16" s="674"/>
      <c r="C16" s="652"/>
      <c r="D16" s="669" t="s">
        <v>68</v>
      </c>
      <c r="E16" s="670"/>
      <c r="F16" s="671"/>
      <c r="G16" s="560"/>
      <c r="H16" s="495">
        <v>664</v>
      </c>
      <c r="I16" s="560"/>
      <c r="J16" s="495">
        <v>491</v>
      </c>
      <c r="K16" s="560"/>
      <c r="L16" s="495">
        <v>618</v>
      </c>
      <c r="M16" s="518" t="s">
        <v>0</v>
      </c>
      <c r="N16" s="432">
        <v>182</v>
      </c>
      <c r="O16" s="524" t="s">
        <v>0</v>
      </c>
      <c r="P16" s="495">
        <v>339</v>
      </c>
      <c r="Q16" s="494"/>
      <c r="R16" s="495">
        <v>281</v>
      </c>
      <c r="S16" s="125" t="str">
        <f t="shared" si="0"/>
        <v>　</v>
      </c>
      <c r="T16" s="124">
        <v>150</v>
      </c>
      <c r="U16" s="125" t="str">
        <f t="shared" si="1"/>
        <v>　</v>
      </c>
      <c r="V16" s="124">
        <v>570</v>
      </c>
      <c r="W16" s="125" t="str">
        <f t="shared" si="2"/>
        <v>　</v>
      </c>
      <c r="X16" s="124">
        <v>584</v>
      </c>
      <c r="Y16" s="353" t="str">
        <f t="shared" si="3"/>
        <v>　</v>
      </c>
      <c r="Z16" s="354"/>
      <c r="AA16" s="353"/>
      <c r="AB16" s="354"/>
      <c r="AC16" s="353"/>
      <c r="AD16" s="354"/>
      <c r="AE16" s="353"/>
      <c r="AF16" s="354"/>
      <c r="AG16" s="355"/>
      <c r="AH16" s="354"/>
      <c r="AI16" s="355"/>
      <c r="AJ16" s="356"/>
      <c r="AK16" s="355"/>
      <c r="AL16" s="354"/>
      <c r="AM16" s="355"/>
      <c r="AN16" s="356"/>
      <c r="AO16" s="355"/>
      <c r="AP16" s="357"/>
    </row>
    <row r="17" spans="2:42" ht="27.75" customHeight="1">
      <c r="B17" s="663" t="s">
        <v>70</v>
      </c>
      <c r="C17" s="664"/>
      <c r="D17" s="653" t="s">
        <v>66</v>
      </c>
      <c r="E17" s="654"/>
      <c r="F17" s="655"/>
      <c r="G17" s="557"/>
      <c r="H17" s="491">
        <v>25661</v>
      </c>
      <c r="I17" s="557"/>
      <c r="J17" s="491">
        <v>27836</v>
      </c>
      <c r="K17" s="557"/>
      <c r="L17" s="491">
        <v>34813</v>
      </c>
      <c r="M17" s="411"/>
      <c r="N17" s="430">
        <v>32560</v>
      </c>
      <c r="O17" s="461"/>
      <c r="P17" s="491">
        <v>35324</v>
      </c>
      <c r="Q17" s="461"/>
      <c r="R17" s="491">
        <v>37072</v>
      </c>
      <c r="S17" s="123" t="str">
        <f t="shared" si="0"/>
        <v>　</v>
      </c>
      <c r="T17" s="122">
        <v>39373</v>
      </c>
      <c r="U17" s="123" t="str">
        <f t="shared" si="1"/>
        <v>　</v>
      </c>
      <c r="V17" s="122">
        <v>38878</v>
      </c>
      <c r="W17" s="123" t="str">
        <f t="shared" si="2"/>
        <v>　</v>
      </c>
      <c r="X17" s="122">
        <v>35079</v>
      </c>
      <c r="Y17" s="343" t="str">
        <f t="shared" si="3"/>
        <v>　</v>
      </c>
      <c r="Z17" s="344"/>
      <c r="AA17" s="343"/>
      <c r="AB17" s="344"/>
      <c r="AC17" s="343"/>
      <c r="AD17" s="344"/>
      <c r="AE17" s="343"/>
      <c r="AF17" s="344"/>
      <c r="AG17" s="345"/>
      <c r="AH17" s="344"/>
      <c r="AI17" s="345"/>
      <c r="AJ17" s="346"/>
      <c r="AK17" s="345"/>
      <c r="AL17" s="344"/>
      <c r="AM17" s="345"/>
      <c r="AN17" s="346"/>
      <c r="AO17" s="345"/>
      <c r="AP17" s="347"/>
    </row>
    <row r="18" spans="2:42" ht="27.75" customHeight="1">
      <c r="B18" s="665"/>
      <c r="C18" s="666"/>
      <c r="D18" s="656" t="s">
        <v>67</v>
      </c>
      <c r="E18" s="657"/>
      <c r="F18" s="658"/>
      <c r="G18" s="558"/>
      <c r="H18" s="493">
        <v>24339</v>
      </c>
      <c r="I18" s="558"/>
      <c r="J18" s="493">
        <v>24946</v>
      </c>
      <c r="K18" s="558"/>
      <c r="L18" s="493">
        <v>29452</v>
      </c>
      <c r="M18" s="428"/>
      <c r="N18" s="431">
        <v>26717</v>
      </c>
      <c r="O18" s="492"/>
      <c r="P18" s="493">
        <v>26773</v>
      </c>
      <c r="Q18" s="492"/>
      <c r="R18" s="493">
        <v>28090</v>
      </c>
      <c r="S18" s="117" t="str">
        <f t="shared" si="0"/>
        <v>　</v>
      </c>
      <c r="T18" s="118">
        <v>29228</v>
      </c>
      <c r="U18" s="117" t="str">
        <f t="shared" si="1"/>
        <v>　</v>
      </c>
      <c r="V18" s="118">
        <v>28635</v>
      </c>
      <c r="W18" s="117" t="str">
        <f t="shared" si="2"/>
        <v>　</v>
      </c>
      <c r="X18" s="118">
        <v>24453</v>
      </c>
      <c r="Y18" s="348" t="str">
        <f t="shared" si="3"/>
        <v>　</v>
      </c>
      <c r="Z18" s="349"/>
      <c r="AA18" s="348"/>
      <c r="AB18" s="349"/>
      <c r="AC18" s="348"/>
      <c r="AD18" s="349"/>
      <c r="AE18" s="348"/>
      <c r="AF18" s="349"/>
      <c r="AG18" s="350"/>
      <c r="AH18" s="349"/>
      <c r="AI18" s="350"/>
      <c r="AJ18" s="351"/>
      <c r="AK18" s="350"/>
      <c r="AL18" s="349"/>
      <c r="AM18" s="350"/>
      <c r="AN18" s="351"/>
      <c r="AO18" s="350"/>
      <c r="AP18" s="352"/>
    </row>
    <row r="19" spans="2:42" ht="27.75" customHeight="1" thickBot="1">
      <c r="B19" s="667"/>
      <c r="C19" s="668"/>
      <c r="D19" s="669" t="s">
        <v>68</v>
      </c>
      <c r="E19" s="670"/>
      <c r="F19" s="671"/>
      <c r="G19" s="559"/>
      <c r="H19" s="495">
        <v>1322</v>
      </c>
      <c r="I19" s="559"/>
      <c r="J19" s="495">
        <v>2890</v>
      </c>
      <c r="K19" s="559"/>
      <c r="L19" s="495">
        <v>5361</v>
      </c>
      <c r="M19" s="429"/>
      <c r="N19" s="432">
        <v>5842</v>
      </c>
      <c r="O19" s="494"/>
      <c r="P19" s="495">
        <v>8550</v>
      </c>
      <c r="Q19" s="494"/>
      <c r="R19" s="495">
        <v>8982</v>
      </c>
      <c r="S19" s="125" t="str">
        <f t="shared" si="0"/>
        <v>　</v>
      </c>
      <c r="T19" s="124">
        <v>10145</v>
      </c>
      <c r="U19" s="125" t="str">
        <f t="shared" si="1"/>
        <v>　</v>
      </c>
      <c r="V19" s="124">
        <v>10243</v>
      </c>
      <c r="W19" s="125" t="str">
        <f t="shared" si="2"/>
        <v>　</v>
      </c>
      <c r="X19" s="124">
        <v>10625</v>
      </c>
      <c r="Y19" s="353" t="str">
        <f t="shared" si="3"/>
        <v>　</v>
      </c>
      <c r="Z19" s="354"/>
      <c r="AA19" s="353"/>
      <c r="AB19" s="354"/>
      <c r="AC19" s="353"/>
      <c r="AD19" s="354"/>
      <c r="AE19" s="353"/>
      <c r="AF19" s="354"/>
      <c r="AG19" s="355"/>
      <c r="AH19" s="354"/>
      <c r="AI19" s="355"/>
      <c r="AJ19" s="356"/>
      <c r="AK19" s="355"/>
      <c r="AL19" s="354"/>
      <c r="AM19" s="355"/>
      <c r="AN19" s="356"/>
      <c r="AO19" s="355"/>
      <c r="AP19" s="357"/>
    </row>
    <row r="20" spans="2:42" ht="27.75" customHeight="1">
      <c r="B20" s="663" t="s">
        <v>61</v>
      </c>
      <c r="C20" s="664"/>
      <c r="D20" s="653" t="s">
        <v>66</v>
      </c>
      <c r="E20" s="654"/>
      <c r="F20" s="655"/>
      <c r="G20" s="557"/>
      <c r="H20" s="491">
        <v>20778</v>
      </c>
      <c r="I20" s="557"/>
      <c r="J20" s="491">
        <v>19951</v>
      </c>
      <c r="K20" s="557"/>
      <c r="L20" s="491">
        <v>20315</v>
      </c>
      <c r="M20" s="411"/>
      <c r="N20" s="430">
        <v>17789</v>
      </c>
      <c r="O20" s="461"/>
      <c r="P20" s="491">
        <v>18042</v>
      </c>
      <c r="Q20" s="461"/>
      <c r="R20" s="491">
        <v>17436</v>
      </c>
      <c r="S20" s="123" t="str">
        <f t="shared" si="0"/>
        <v>　</v>
      </c>
      <c r="T20" s="122">
        <v>18581</v>
      </c>
      <c r="U20" s="123" t="str">
        <f t="shared" si="1"/>
        <v>　</v>
      </c>
      <c r="V20" s="122">
        <v>17197</v>
      </c>
      <c r="W20" s="123" t="str">
        <f t="shared" si="2"/>
        <v>　</v>
      </c>
      <c r="X20" s="122">
        <v>14246</v>
      </c>
      <c r="Y20" s="343" t="str">
        <f t="shared" si="3"/>
        <v>　</v>
      </c>
      <c r="Z20" s="344"/>
      <c r="AA20" s="343"/>
      <c r="AB20" s="344"/>
      <c r="AC20" s="343"/>
      <c r="AD20" s="344"/>
      <c r="AE20" s="343"/>
      <c r="AF20" s="344"/>
      <c r="AG20" s="345"/>
      <c r="AH20" s="344"/>
      <c r="AI20" s="345"/>
      <c r="AJ20" s="346"/>
      <c r="AK20" s="345"/>
      <c r="AL20" s="344"/>
      <c r="AM20" s="345"/>
      <c r="AN20" s="346"/>
      <c r="AO20" s="345"/>
      <c r="AP20" s="347"/>
    </row>
    <row r="21" spans="2:42" ht="27.75" customHeight="1">
      <c r="B21" s="665"/>
      <c r="C21" s="666"/>
      <c r="D21" s="656" t="s">
        <v>67</v>
      </c>
      <c r="E21" s="657"/>
      <c r="F21" s="658"/>
      <c r="G21" s="558"/>
      <c r="H21" s="493">
        <v>19828</v>
      </c>
      <c r="I21" s="558"/>
      <c r="J21" s="493">
        <v>19047</v>
      </c>
      <c r="K21" s="558"/>
      <c r="L21" s="493">
        <v>18909</v>
      </c>
      <c r="M21" s="428"/>
      <c r="N21" s="431">
        <v>17119</v>
      </c>
      <c r="O21" s="492"/>
      <c r="P21" s="493">
        <v>16716</v>
      </c>
      <c r="Q21" s="492"/>
      <c r="R21" s="493">
        <v>16729</v>
      </c>
      <c r="S21" s="275" t="str">
        <f t="shared" si="0"/>
        <v>　</v>
      </c>
      <c r="T21" s="539">
        <v>17954</v>
      </c>
      <c r="U21" s="275" t="str">
        <f t="shared" si="1"/>
        <v>　</v>
      </c>
      <c r="V21" s="539">
        <v>17866</v>
      </c>
      <c r="W21" s="275" t="str">
        <f t="shared" si="2"/>
        <v>　</v>
      </c>
      <c r="X21" s="539">
        <v>14242</v>
      </c>
      <c r="Y21" s="348" t="str">
        <f t="shared" si="3"/>
        <v>　</v>
      </c>
      <c r="Z21" s="349"/>
      <c r="AA21" s="348"/>
      <c r="AB21" s="349"/>
      <c r="AC21" s="348"/>
      <c r="AD21" s="349"/>
      <c r="AE21" s="348"/>
      <c r="AF21" s="349"/>
      <c r="AG21" s="350"/>
      <c r="AH21" s="349"/>
      <c r="AI21" s="350"/>
      <c r="AJ21" s="351"/>
      <c r="AK21" s="350"/>
      <c r="AL21" s="349"/>
      <c r="AM21" s="350"/>
      <c r="AN21" s="351"/>
      <c r="AO21" s="350"/>
      <c r="AP21" s="352"/>
    </row>
    <row r="22" spans="2:42" ht="27.75" customHeight="1" thickBot="1">
      <c r="B22" s="667"/>
      <c r="C22" s="668"/>
      <c r="D22" s="669" t="s">
        <v>68</v>
      </c>
      <c r="E22" s="670"/>
      <c r="F22" s="671"/>
      <c r="G22" s="559"/>
      <c r="H22" s="495">
        <v>950</v>
      </c>
      <c r="I22" s="559"/>
      <c r="J22" s="495">
        <v>904</v>
      </c>
      <c r="K22" s="559"/>
      <c r="L22" s="495">
        <v>1406</v>
      </c>
      <c r="M22" s="429"/>
      <c r="N22" s="432">
        <v>669</v>
      </c>
      <c r="O22" s="494"/>
      <c r="P22" s="495">
        <v>1326</v>
      </c>
      <c r="Q22" s="494"/>
      <c r="R22" s="495">
        <v>706</v>
      </c>
      <c r="S22" s="540" t="str">
        <f t="shared" si="0"/>
        <v>　</v>
      </c>
      <c r="T22" s="541">
        <v>627</v>
      </c>
      <c r="U22" s="540" t="str">
        <f t="shared" si="1"/>
        <v>▲</v>
      </c>
      <c r="V22" s="544">
        <v>-668</v>
      </c>
      <c r="W22" s="540" t="str">
        <f t="shared" si="2"/>
        <v>　</v>
      </c>
      <c r="X22" s="541">
        <v>3</v>
      </c>
      <c r="Y22" s="353" t="str">
        <f t="shared" si="3"/>
        <v>　</v>
      </c>
      <c r="Z22" s="354"/>
      <c r="AA22" s="353"/>
      <c r="AB22" s="354"/>
      <c r="AC22" s="353"/>
      <c r="AD22" s="354"/>
      <c r="AE22" s="353"/>
      <c r="AF22" s="354"/>
      <c r="AG22" s="355"/>
      <c r="AH22" s="354"/>
      <c r="AI22" s="355"/>
      <c r="AJ22" s="356"/>
      <c r="AK22" s="355"/>
      <c r="AL22" s="358"/>
      <c r="AM22" s="355"/>
      <c r="AN22" s="356"/>
      <c r="AO22" s="355"/>
      <c r="AP22" s="357"/>
    </row>
    <row r="23" spans="2:42" ht="27.75" customHeight="1">
      <c r="B23" s="663" t="s">
        <v>72</v>
      </c>
      <c r="C23" s="664"/>
      <c r="D23" s="653" t="s">
        <v>66</v>
      </c>
      <c r="E23" s="654"/>
      <c r="F23" s="655"/>
      <c r="G23" s="557"/>
      <c r="H23" s="530">
        <v>424815</v>
      </c>
      <c r="I23" s="557"/>
      <c r="J23" s="530">
        <v>398336</v>
      </c>
      <c r="K23" s="557"/>
      <c r="L23" s="530">
        <v>412568</v>
      </c>
      <c r="M23" s="411"/>
      <c r="N23" s="528">
        <v>390312</v>
      </c>
      <c r="O23" s="529"/>
      <c r="P23" s="530">
        <v>372704</v>
      </c>
      <c r="Q23" s="529"/>
      <c r="R23" s="530">
        <v>333904</v>
      </c>
      <c r="S23" s="542" t="str">
        <f t="shared" si="0"/>
        <v>　</v>
      </c>
      <c r="T23" s="543">
        <v>324990</v>
      </c>
      <c r="U23" s="542" t="str">
        <f t="shared" si="1"/>
        <v>　</v>
      </c>
      <c r="V23" s="543">
        <v>317526</v>
      </c>
      <c r="W23" s="542" t="str">
        <f t="shared" si="2"/>
        <v>　</v>
      </c>
      <c r="X23" s="543">
        <v>296537</v>
      </c>
      <c r="Y23" s="343" t="str">
        <f t="shared" si="3"/>
        <v>　</v>
      </c>
      <c r="Z23" s="344"/>
      <c r="AA23" s="343"/>
      <c r="AB23" s="344"/>
      <c r="AC23" s="343"/>
      <c r="AD23" s="344"/>
      <c r="AE23" s="343"/>
      <c r="AF23" s="344"/>
      <c r="AG23" s="345"/>
      <c r="AH23" s="344"/>
      <c r="AI23" s="345"/>
      <c r="AJ23" s="346"/>
      <c r="AK23" s="345"/>
      <c r="AL23" s="344"/>
      <c r="AM23" s="345"/>
      <c r="AN23" s="346"/>
      <c r="AO23" s="345"/>
      <c r="AP23" s="347"/>
    </row>
    <row r="24" spans="2:42" ht="27.75" customHeight="1">
      <c r="B24" s="665"/>
      <c r="C24" s="666"/>
      <c r="D24" s="656" t="s">
        <v>67</v>
      </c>
      <c r="E24" s="657"/>
      <c r="F24" s="658"/>
      <c r="G24" s="558"/>
      <c r="H24" s="533">
        <v>363476</v>
      </c>
      <c r="I24" s="558"/>
      <c r="J24" s="533">
        <v>344604</v>
      </c>
      <c r="K24" s="558"/>
      <c r="L24" s="533">
        <v>355888</v>
      </c>
      <c r="M24" s="428"/>
      <c r="N24" s="531">
        <v>339165</v>
      </c>
      <c r="O24" s="532"/>
      <c r="P24" s="533">
        <v>325175</v>
      </c>
      <c r="Q24" s="532"/>
      <c r="R24" s="533">
        <v>296123</v>
      </c>
      <c r="S24" s="275" t="str">
        <f t="shared" si="0"/>
        <v>　</v>
      </c>
      <c r="T24" s="539">
        <v>289880</v>
      </c>
      <c r="U24" s="275" t="str">
        <f t="shared" si="1"/>
        <v>　</v>
      </c>
      <c r="V24" s="539">
        <v>283970</v>
      </c>
      <c r="W24" s="275" t="str">
        <f t="shared" si="2"/>
        <v>　</v>
      </c>
      <c r="X24" s="539">
        <v>265965</v>
      </c>
      <c r="Y24" s="348" t="str">
        <f t="shared" si="3"/>
        <v>　</v>
      </c>
      <c r="Z24" s="349"/>
      <c r="AA24" s="348"/>
      <c r="AB24" s="349"/>
      <c r="AC24" s="348"/>
      <c r="AD24" s="349"/>
      <c r="AE24" s="348"/>
      <c r="AF24" s="349"/>
      <c r="AG24" s="350"/>
      <c r="AH24" s="349"/>
      <c r="AI24" s="350"/>
      <c r="AJ24" s="351"/>
      <c r="AK24" s="350"/>
      <c r="AL24" s="349"/>
      <c r="AM24" s="350"/>
      <c r="AN24" s="351"/>
      <c r="AO24" s="350"/>
      <c r="AP24" s="352"/>
    </row>
    <row r="25" spans="2:42" ht="27.75" customHeight="1" thickBot="1">
      <c r="B25" s="667"/>
      <c r="C25" s="668"/>
      <c r="D25" s="669" t="s">
        <v>68</v>
      </c>
      <c r="E25" s="670"/>
      <c r="F25" s="671"/>
      <c r="G25" s="559"/>
      <c r="H25" s="536">
        <v>61339</v>
      </c>
      <c r="I25" s="559"/>
      <c r="J25" s="536">
        <v>53731</v>
      </c>
      <c r="K25" s="559"/>
      <c r="L25" s="536">
        <v>56680</v>
      </c>
      <c r="M25" s="429"/>
      <c r="N25" s="534">
        <v>51147</v>
      </c>
      <c r="O25" s="535"/>
      <c r="P25" s="536">
        <v>47529</v>
      </c>
      <c r="Q25" s="535"/>
      <c r="R25" s="536">
        <v>37780</v>
      </c>
      <c r="S25" s="540" t="str">
        <f t="shared" si="0"/>
        <v>　</v>
      </c>
      <c r="T25" s="541">
        <v>35110</v>
      </c>
      <c r="U25" s="540" t="str">
        <f t="shared" si="1"/>
        <v>　</v>
      </c>
      <c r="V25" s="541">
        <v>33555</v>
      </c>
      <c r="W25" s="540" t="str">
        <f t="shared" si="2"/>
        <v>　</v>
      </c>
      <c r="X25" s="541">
        <v>30571</v>
      </c>
      <c r="Y25" s="353" t="str">
        <f t="shared" si="3"/>
        <v>　</v>
      </c>
      <c r="Z25" s="354"/>
      <c r="AA25" s="353"/>
      <c r="AB25" s="354"/>
      <c r="AC25" s="353"/>
      <c r="AD25" s="354"/>
      <c r="AE25" s="353"/>
      <c r="AF25" s="354"/>
      <c r="AG25" s="355"/>
      <c r="AH25" s="354"/>
      <c r="AI25" s="355"/>
      <c r="AJ25" s="356"/>
      <c r="AK25" s="355"/>
      <c r="AL25" s="354"/>
      <c r="AM25" s="355"/>
      <c r="AN25" s="356"/>
      <c r="AO25" s="355"/>
      <c r="AP25" s="357"/>
    </row>
    <row r="26" spans="2:42" ht="27.75" customHeight="1">
      <c r="B26" s="663" t="s">
        <v>276</v>
      </c>
      <c r="C26" s="664"/>
      <c r="D26" s="653" t="s">
        <v>66</v>
      </c>
      <c r="E26" s="654"/>
      <c r="F26" s="655"/>
      <c r="G26" s="561" t="s">
        <v>281</v>
      </c>
      <c r="H26" s="530">
        <v>23246</v>
      </c>
      <c r="I26" s="561" t="s">
        <v>281</v>
      </c>
      <c r="J26" s="530">
        <v>20028</v>
      </c>
      <c r="K26" s="561" t="s">
        <v>281</v>
      </c>
      <c r="L26" s="530">
        <v>22156</v>
      </c>
      <c r="M26" s="556" t="s">
        <v>0</v>
      </c>
      <c r="N26" s="528">
        <v>22332</v>
      </c>
      <c r="O26" s="537" t="s">
        <v>0</v>
      </c>
      <c r="P26" s="530">
        <v>22382</v>
      </c>
      <c r="Q26" s="433" t="str">
        <f>IF(R26&lt;0,"▲","　")</f>
        <v>▲</v>
      </c>
      <c r="R26" s="545">
        <v>-14711</v>
      </c>
      <c r="S26" s="542" t="str">
        <f t="shared" si="0"/>
        <v>▲</v>
      </c>
      <c r="T26" s="545">
        <v>-12437</v>
      </c>
      <c r="U26" s="542" t="str">
        <f t="shared" si="1"/>
        <v>▲</v>
      </c>
      <c r="V26" s="545">
        <v>-11582</v>
      </c>
      <c r="W26" s="542" t="str">
        <f t="shared" si="2"/>
        <v>▲</v>
      </c>
      <c r="X26" s="545">
        <v>-5858</v>
      </c>
      <c r="Y26" s="343" t="str">
        <f t="shared" si="3"/>
        <v>　</v>
      </c>
      <c r="Z26" s="344"/>
      <c r="AA26" s="343"/>
      <c r="AB26" s="344"/>
      <c r="AC26" s="343"/>
      <c r="AD26" s="344"/>
      <c r="AE26" s="343"/>
      <c r="AF26" s="344"/>
      <c r="AG26" s="345"/>
      <c r="AH26" s="344"/>
      <c r="AI26" s="345"/>
      <c r="AJ26" s="346"/>
      <c r="AK26" s="345"/>
      <c r="AL26" s="344"/>
      <c r="AM26" s="345"/>
      <c r="AN26" s="346"/>
      <c r="AO26" s="345"/>
      <c r="AP26" s="347"/>
    </row>
    <row r="27" spans="2:42" ht="27.75" customHeight="1">
      <c r="B27" s="665"/>
      <c r="C27" s="666"/>
      <c r="D27" s="656" t="s">
        <v>67</v>
      </c>
      <c r="E27" s="657"/>
      <c r="F27" s="658"/>
      <c r="G27" s="434" t="s">
        <v>281</v>
      </c>
      <c r="H27" s="533">
        <v>5370</v>
      </c>
      <c r="I27" s="434" t="s">
        <v>281</v>
      </c>
      <c r="J27" s="533">
        <v>3578</v>
      </c>
      <c r="K27" s="434" t="s">
        <v>281</v>
      </c>
      <c r="L27" s="533">
        <v>5533</v>
      </c>
      <c r="M27" s="550" t="s">
        <v>0</v>
      </c>
      <c r="N27" s="531">
        <v>6083</v>
      </c>
      <c r="O27" s="90" t="s">
        <v>0</v>
      </c>
      <c r="P27" s="538">
        <v>6879</v>
      </c>
      <c r="Q27" s="90" t="str">
        <f>IF(R27&lt;0,"▲","　")</f>
        <v>　</v>
      </c>
      <c r="R27" s="118">
        <v>0</v>
      </c>
      <c r="S27" s="117" t="str">
        <f t="shared" si="0"/>
        <v>　</v>
      </c>
      <c r="T27" s="118">
        <v>1855</v>
      </c>
      <c r="U27" s="117" t="str">
        <f t="shared" si="1"/>
        <v>　</v>
      </c>
      <c r="V27" s="118">
        <v>1572</v>
      </c>
      <c r="W27" s="117" t="str">
        <f t="shared" si="2"/>
        <v>　</v>
      </c>
      <c r="X27" s="118">
        <v>5721</v>
      </c>
      <c r="Y27" s="348" t="str">
        <f t="shared" si="3"/>
        <v>　</v>
      </c>
      <c r="Z27" s="349"/>
      <c r="AA27" s="348"/>
      <c r="AB27" s="349"/>
      <c r="AC27" s="348"/>
      <c r="AD27" s="349"/>
      <c r="AE27" s="348"/>
      <c r="AF27" s="349"/>
      <c r="AG27" s="350"/>
      <c r="AH27" s="349"/>
      <c r="AI27" s="350"/>
      <c r="AJ27" s="351"/>
      <c r="AK27" s="350"/>
      <c r="AL27" s="349"/>
      <c r="AM27" s="350"/>
      <c r="AN27" s="351"/>
      <c r="AO27" s="350"/>
      <c r="AP27" s="352"/>
    </row>
    <row r="28" spans="2:42" ht="27.75" customHeight="1" thickBot="1">
      <c r="B28" s="667"/>
      <c r="C28" s="668"/>
      <c r="D28" s="669" t="s">
        <v>68</v>
      </c>
      <c r="E28" s="670"/>
      <c r="F28" s="671"/>
      <c r="G28" s="562" t="s">
        <v>281</v>
      </c>
      <c r="H28" s="536">
        <v>17876</v>
      </c>
      <c r="I28" s="562" t="s">
        <v>281</v>
      </c>
      <c r="J28" s="536">
        <v>16449</v>
      </c>
      <c r="K28" s="562" t="s">
        <v>281</v>
      </c>
      <c r="L28" s="536">
        <v>16623</v>
      </c>
      <c r="M28" s="549" t="s">
        <v>0</v>
      </c>
      <c r="N28" s="534">
        <v>16249</v>
      </c>
      <c r="O28" s="117" t="s">
        <v>0</v>
      </c>
      <c r="P28" s="536">
        <v>15503</v>
      </c>
      <c r="Q28" s="117" t="str">
        <f>IF(R28&lt;0,"▲","　")</f>
        <v>▲</v>
      </c>
      <c r="R28" s="304">
        <v>-14712</v>
      </c>
      <c r="S28" s="125" t="str">
        <f t="shared" si="0"/>
        <v>▲</v>
      </c>
      <c r="T28" s="304">
        <v>-14293</v>
      </c>
      <c r="U28" s="125" t="str">
        <f t="shared" si="1"/>
        <v>▲</v>
      </c>
      <c r="V28" s="304">
        <v>-13154</v>
      </c>
      <c r="W28" s="125" t="str">
        <f t="shared" si="2"/>
        <v>▲</v>
      </c>
      <c r="X28" s="304">
        <v>-11580</v>
      </c>
      <c r="Y28" s="353" t="str">
        <f t="shared" si="3"/>
        <v>　</v>
      </c>
      <c r="Z28" s="358"/>
      <c r="AA28" s="353"/>
      <c r="AB28" s="358"/>
      <c r="AC28" s="353"/>
      <c r="AD28" s="358"/>
      <c r="AE28" s="353"/>
      <c r="AF28" s="358"/>
      <c r="AG28" s="355"/>
      <c r="AH28" s="358"/>
      <c r="AI28" s="355"/>
      <c r="AJ28" s="359"/>
      <c r="AK28" s="355"/>
      <c r="AL28" s="358"/>
      <c r="AM28" s="355"/>
      <c r="AN28" s="359"/>
      <c r="AO28" s="355"/>
      <c r="AP28" s="360"/>
    </row>
    <row r="29" spans="2:42" ht="27.75" customHeight="1">
      <c r="B29" s="663" t="s">
        <v>71</v>
      </c>
      <c r="C29" s="664"/>
      <c r="D29" s="653" t="s">
        <v>66</v>
      </c>
      <c r="E29" s="654"/>
      <c r="F29" s="655"/>
      <c r="G29" s="557"/>
      <c r="H29" s="491">
        <v>401569</v>
      </c>
      <c r="I29" s="557"/>
      <c r="J29" s="491">
        <v>378307</v>
      </c>
      <c r="K29" s="557"/>
      <c r="L29" s="491">
        <v>390412</v>
      </c>
      <c r="M29" s="411"/>
      <c r="N29" s="430">
        <v>367980</v>
      </c>
      <c r="O29" s="461"/>
      <c r="P29" s="491">
        <v>350322</v>
      </c>
      <c r="Q29" s="461"/>
      <c r="R29" s="491">
        <v>319193</v>
      </c>
      <c r="S29" s="123" t="str">
        <f t="shared" si="0"/>
        <v>　</v>
      </c>
      <c r="T29" s="122">
        <v>312552</v>
      </c>
      <c r="U29" s="123" t="str">
        <f t="shared" si="1"/>
        <v>　</v>
      </c>
      <c r="V29" s="122">
        <v>305944</v>
      </c>
      <c r="W29" s="123" t="str">
        <f t="shared" si="2"/>
        <v>　</v>
      </c>
      <c r="X29" s="122">
        <v>290678</v>
      </c>
      <c r="Y29" s="343" t="str">
        <f t="shared" si="3"/>
        <v>　</v>
      </c>
      <c r="Z29" s="344"/>
      <c r="AA29" s="343"/>
      <c r="AB29" s="344"/>
      <c r="AC29" s="343"/>
      <c r="AD29" s="344"/>
      <c r="AE29" s="343"/>
      <c r="AF29" s="344"/>
      <c r="AG29" s="345"/>
      <c r="AH29" s="344"/>
      <c r="AI29" s="345"/>
      <c r="AJ29" s="346"/>
      <c r="AK29" s="345"/>
      <c r="AL29" s="344"/>
      <c r="AM29" s="345"/>
      <c r="AN29" s="346"/>
      <c r="AO29" s="345"/>
      <c r="AP29" s="347"/>
    </row>
    <row r="30" spans="2:42" ht="27.75" customHeight="1">
      <c r="B30" s="665"/>
      <c r="C30" s="666"/>
      <c r="D30" s="656" t="s">
        <v>67</v>
      </c>
      <c r="E30" s="657"/>
      <c r="F30" s="658"/>
      <c r="G30" s="558"/>
      <c r="H30" s="493">
        <v>358106</v>
      </c>
      <c r="I30" s="558"/>
      <c r="J30" s="493">
        <v>341026</v>
      </c>
      <c r="K30" s="558"/>
      <c r="L30" s="493">
        <v>350355</v>
      </c>
      <c r="M30" s="428"/>
      <c r="N30" s="431">
        <v>333082</v>
      </c>
      <c r="O30" s="492"/>
      <c r="P30" s="493">
        <v>318296</v>
      </c>
      <c r="Q30" s="492"/>
      <c r="R30" s="493">
        <v>296124</v>
      </c>
      <c r="S30" s="117" t="str">
        <f t="shared" si="0"/>
        <v>　</v>
      </c>
      <c r="T30" s="118">
        <v>291735</v>
      </c>
      <c r="U30" s="117" t="str">
        <f t="shared" si="1"/>
        <v>　</v>
      </c>
      <c r="V30" s="118">
        <v>285542</v>
      </c>
      <c r="W30" s="117" t="str">
        <f t="shared" si="2"/>
        <v>　</v>
      </c>
      <c r="X30" s="118">
        <v>271687</v>
      </c>
      <c r="Y30" s="348" t="str">
        <f t="shared" si="3"/>
        <v>　</v>
      </c>
      <c r="Z30" s="349"/>
      <c r="AA30" s="348"/>
      <c r="AB30" s="349"/>
      <c r="AC30" s="348"/>
      <c r="AD30" s="349"/>
      <c r="AE30" s="348"/>
      <c r="AF30" s="349"/>
      <c r="AG30" s="350"/>
      <c r="AH30" s="349"/>
      <c r="AI30" s="350"/>
      <c r="AJ30" s="351"/>
      <c r="AK30" s="350"/>
      <c r="AL30" s="349"/>
      <c r="AM30" s="350"/>
      <c r="AN30" s="351"/>
      <c r="AO30" s="350"/>
      <c r="AP30" s="352"/>
    </row>
    <row r="31" spans="2:42" ht="27.75" customHeight="1" thickBot="1">
      <c r="B31" s="667"/>
      <c r="C31" s="668"/>
      <c r="D31" s="669" t="s">
        <v>68</v>
      </c>
      <c r="E31" s="670"/>
      <c r="F31" s="671"/>
      <c r="G31" s="559"/>
      <c r="H31" s="495">
        <v>43463</v>
      </c>
      <c r="I31" s="559"/>
      <c r="J31" s="495">
        <v>37281</v>
      </c>
      <c r="K31" s="559"/>
      <c r="L31" s="495">
        <v>40057</v>
      </c>
      <c r="M31" s="429"/>
      <c r="N31" s="432">
        <v>34898</v>
      </c>
      <c r="O31" s="494"/>
      <c r="P31" s="495">
        <v>32026</v>
      </c>
      <c r="Q31" s="525"/>
      <c r="R31" s="527">
        <v>23068</v>
      </c>
      <c r="S31" s="125" t="str">
        <f t="shared" si="0"/>
        <v>　</v>
      </c>
      <c r="T31" s="124">
        <v>20817</v>
      </c>
      <c r="U31" s="125" t="str">
        <f t="shared" si="1"/>
        <v>　</v>
      </c>
      <c r="V31" s="124">
        <v>20401</v>
      </c>
      <c r="W31" s="125" t="str">
        <f t="shared" si="2"/>
        <v>　</v>
      </c>
      <c r="X31" s="124">
        <v>18990</v>
      </c>
      <c r="Y31" s="353" t="str">
        <f t="shared" si="3"/>
        <v>　</v>
      </c>
      <c r="Z31" s="354"/>
      <c r="AA31" s="353"/>
      <c r="AB31" s="354"/>
      <c r="AC31" s="353"/>
      <c r="AD31" s="354"/>
      <c r="AE31" s="353"/>
      <c r="AF31" s="354"/>
      <c r="AG31" s="355"/>
      <c r="AH31" s="354"/>
      <c r="AI31" s="355"/>
      <c r="AJ31" s="356"/>
      <c r="AK31" s="355"/>
      <c r="AL31" s="354"/>
      <c r="AM31" s="355"/>
      <c r="AN31" s="356"/>
      <c r="AO31" s="355"/>
      <c r="AP31" s="357"/>
    </row>
    <row r="32" ht="27.75" customHeight="1">
      <c r="R32" s="526"/>
    </row>
    <row r="33" ht="18.75">
      <c r="D33" s="372" t="s">
        <v>272</v>
      </c>
    </row>
  </sheetData>
  <sheetProtection/>
  <mergeCells count="57">
    <mergeCell ref="G3:H4"/>
    <mergeCell ref="AN2:AP2"/>
    <mergeCell ref="B3:C4"/>
    <mergeCell ref="S3:T4"/>
    <mergeCell ref="U3:V4"/>
    <mergeCell ref="W3:X4"/>
    <mergeCell ref="Y3:Z4"/>
    <mergeCell ref="AA3:AB4"/>
    <mergeCell ref="AM3:AN4"/>
    <mergeCell ref="AC3:AD4"/>
    <mergeCell ref="M3:N4"/>
    <mergeCell ref="AO3:AP4"/>
    <mergeCell ref="K3:L4"/>
    <mergeCell ref="O3:P4"/>
    <mergeCell ref="AE3:AF4"/>
    <mergeCell ref="AG3:AH4"/>
    <mergeCell ref="AI3:AJ4"/>
    <mergeCell ref="AK3:AL4"/>
    <mergeCell ref="Q3:R4"/>
    <mergeCell ref="D10:F10"/>
    <mergeCell ref="D11:F11"/>
    <mergeCell ref="C11:C13"/>
    <mergeCell ref="D12:F12"/>
    <mergeCell ref="D13:F13"/>
    <mergeCell ref="C5:C7"/>
    <mergeCell ref="D5:F5"/>
    <mergeCell ref="D6:F6"/>
    <mergeCell ref="D16:F16"/>
    <mergeCell ref="B17:C19"/>
    <mergeCell ref="D17:F17"/>
    <mergeCell ref="D18:F18"/>
    <mergeCell ref="D19:F19"/>
    <mergeCell ref="B5:B16"/>
    <mergeCell ref="D7:F7"/>
    <mergeCell ref="C8:C10"/>
    <mergeCell ref="D8:F8"/>
    <mergeCell ref="D9:F9"/>
    <mergeCell ref="B29:C31"/>
    <mergeCell ref="D29:F29"/>
    <mergeCell ref="D30:F30"/>
    <mergeCell ref="D31:F31"/>
    <mergeCell ref="B20:C22"/>
    <mergeCell ref="D20:F20"/>
    <mergeCell ref="D21:F21"/>
    <mergeCell ref="D22:F22"/>
    <mergeCell ref="B23:C25"/>
    <mergeCell ref="D23:F23"/>
    <mergeCell ref="C14:C16"/>
    <mergeCell ref="D14:F14"/>
    <mergeCell ref="D15:F15"/>
    <mergeCell ref="I3:J4"/>
    <mergeCell ref="B26:C28"/>
    <mergeCell ref="D26:F26"/>
    <mergeCell ref="D27:F27"/>
    <mergeCell ref="D28:F28"/>
    <mergeCell ref="D24:F24"/>
    <mergeCell ref="D25:F25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N12"/>
  <sheetViews>
    <sheetView zoomScale="55" zoomScaleNormal="55" zoomScalePageLayoutView="0" workbookViewId="0" topLeftCell="A1">
      <selection activeCell="L17" sqref="L17"/>
    </sheetView>
  </sheetViews>
  <sheetFormatPr defaultColWidth="9.00390625" defaultRowHeight="13.5"/>
  <cols>
    <col min="1" max="1" width="1.75390625" style="0" customWidth="1"/>
    <col min="2" max="3" width="5.625" style="0" customWidth="1"/>
    <col min="4" max="4" width="40.875" style="0" customWidth="1"/>
    <col min="5" max="5" width="4.625" style="0" customWidth="1"/>
    <col min="6" max="6" width="13.875" style="0" customWidth="1"/>
    <col min="7" max="7" width="4.625" style="0" customWidth="1"/>
    <col min="8" max="8" width="13.875" style="0" customWidth="1"/>
    <col min="9" max="9" width="4.625" style="0" customWidth="1"/>
    <col min="10" max="10" width="13.875" style="0" customWidth="1"/>
    <col min="11" max="11" width="4.625" style="0" customWidth="1"/>
    <col min="12" max="12" width="13.875" style="0" customWidth="1"/>
    <col min="13" max="13" width="4.625" style="0" customWidth="1"/>
    <col min="14" max="14" width="13.875" style="0" customWidth="1"/>
    <col min="15" max="15" width="4.625" style="0" customWidth="1"/>
    <col min="16" max="16" width="13.875" style="0" customWidth="1"/>
    <col min="17" max="17" width="4.625" style="0" customWidth="1"/>
    <col min="18" max="18" width="13.875" style="0" customWidth="1"/>
    <col min="19" max="19" width="4.625" style="0" customWidth="1"/>
    <col min="20" max="20" width="13.875" style="0" customWidth="1"/>
    <col min="21" max="21" width="4.625" style="0" customWidth="1"/>
    <col min="22" max="22" width="13.875" style="0" customWidth="1"/>
    <col min="23" max="23" width="4.625" style="0" customWidth="1"/>
    <col min="24" max="24" width="13.875" style="0" customWidth="1"/>
    <col min="25" max="25" width="4.625" style="1" customWidth="1"/>
    <col min="26" max="26" width="13.875" style="0" customWidth="1"/>
    <col min="27" max="27" width="4.625" style="0" customWidth="1"/>
    <col min="28" max="28" width="13.875" style="0" customWidth="1"/>
    <col min="29" max="29" width="4.625" style="0" customWidth="1"/>
    <col min="30" max="30" width="13.875" style="0" customWidth="1"/>
    <col min="31" max="31" width="4.625" style="0" customWidth="1"/>
    <col min="32" max="32" width="13.875" style="0" customWidth="1"/>
    <col min="33" max="33" width="4.625" style="0" customWidth="1"/>
    <col min="34" max="34" width="13.875" style="0" customWidth="1"/>
    <col min="35" max="35" width="4.625" style="0" customWidth="1"/>
    <col min="36" max="36" width="13.875" style="0" customWidth="1"/>
    <col min="37" max="37" width="4.625" style="0" customWidth="1"/>
    <col min="38" max="38" width="13.875" style="0" customWidth="1"/>
  </cols>
  <sheetData>
    <row r="1" spans="2:38" s="94" customFormat="1" ht="27.7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3"/>
      <c r="T1" s="24"/>
      <c r="U1" s="63"/>
      <c r="V1" s="24"/>
      <c r="W1" s="63"/>
      <c r="X1" s="24"/>
      <c r="Y1" s="63"/>
      <c r="Z1" s="24"/>
      <c r="AA1" s="63"/>
      <c r="AB1" s="24"/>
      <c r="AC1" s="96"/>
      <c r="AD1" s="24"/>
      <c r="AE1" s="96"/>
      <c r="AF1" s="23"/>
      <c r="AG1" s="96"/>
      <c r="AH1" s="24"/>
      <c r="AI1" s="96"/>
      <c r="AJ1" s="24"/>
      <c r="AK1" s="96"/>
      <c r="AL1" s="23"/>
    </row>
    <row r="2" spans="2:40" ht="27.75" customHeight="1">
      <c r="B2" s="97" t="s">
        <v>275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8"/>
      <c r="T2" s="8"/>
      <c r="U2" s="8"/>
      <c r="V2" s="8"/>
      <c r="W2" s="8"/>
      <c r="X2" s="8"/>
      <c r="Y2" s="10"/>
      <c r="Z2" s="8"/>
      <c r="AA2" s="8"/>
      <c r="AB2" s="8"/>
      <c r="AC2" s="8"/>
      <c r="AD2" s="8"/>
      <c r="AE2" s="8"/>
      <c r="AF2" s="11"/>
      <c r="AG2" s="8"/>
      <c r="AH2" s="8"/>
      <c r="AI2" s="8"/>
      <c r="AJ2" s="8"/>
      <c r="AK2" s="8"/>
      <c r="AN2" s="306" t="s">
        <v>219</v>
      </c>
    </row>
    <row r="3" spans="2:40" ht="27.75" customHeight="1">
      <c r="B3" s="646" t="s">
        <v>5</v>
      </c>
      <c r="C3" s="58"/>
      <c r="D3" s="43"/>
      <c r="E3" s="646" t="s">
        <v>350</v>
      </c>
      <c r="F3" s="643"/>
      <c r="G3" s="646" t="s">
        <v>347</v>
      </c>
      <c r="H3" s="643"/>
      <c r="I3" s="646" t="s">
        <v>311</v>
      </c>
      <c r="J3" s="643"/>
      <c r="K3" s="642" t="s">
        <v>303</v>
      </c>
      <c r="L3" s="642"/>
      <c r="M3" s="646" t="s">
        <v>297</v>
      </c>
      <c r="N3" s="642"/>
      <c r="O3" s="646" t="s">
        <v>292</v>
      </c>
      <c r="P3" s="643"/>
      <c r="Q3" s="646" t="s">
        <v>277</v>
      </c>
      <c r="R3" s="643"/>
      <c r="S3" s="642" t="s">
        <v>226</v>
      </c>
      <c r="T3" s="643"/>
      <c r="U3" s="648" t="s">
        <v>222</v>
      </c>
      <c r="V3" s="648"/>
      <c r="W3" s="648" t="s">
        <v>204</v>
      </c>
      <c r="X3" s="648"/>
      <c r="Y3" s="648" t="s">
        <v>50</v>
      </c>
      <c r="Z3" s="648"/>
      <c r="AA3" s="648" t="s">
        <v>46</v>
      </c>
      <c r="AB3" s="648"/>
      <c r="AC3" s="646" t="s">
        <v>47</v>
      </c>
      <c r="AD3" s="643"/>
      <c r="AE3" s="646" t="s">
        <v>48</v>
      </c>
      <c r="AF3" s="643"/>
      <c r="AG3" s="646" t="s">
        <v>49</v>
      </c>
      <c r="AH3" s="643"/>
      <c r="AI3" s="646" t="s">
        <v>51</v>
      </c>
      <c r="AJ3" s="643"/>
      <c r="AK3" s="646" t="s">
        <v>52</v>
      </c>
      <c r="AL3" s="643"/>
      <c r="AM3" s="646" t="s">
        <v>53</v>
      </c>
      <c r="AN3" s="643"/>
    </row>
    <row r="4" spans="2:40" ht="27.75" customHeight="1">
      <c r="B4" s="647"/>
      <c r="C4" s="59"/>
      <c r="D4" s="44"/>
      <c r="E4" s="647"/>
      <c r="F4" s="645"/>
      <c r="G4" s="647"/>
      <c r="H4" s="645"/>
      <c r="I4" s="647"/>
      <c r="J4" s="645"/>
      <c r="K4" s="644"/>
      <c r="L4" s="644"/>
      <c r="M4" s="647"/>
      <c r="N4" s="644"/>
      <c r="O4" s="647"/>
      <c r="P4" s="645"/>
      <c r="Q4" s="647"/>
      <c r="R4" s="645"/>
      <c r="S4" s="644"/>
      <c r="T4" s="645"/>
      <c r="U4" s="649"/>
      <c r="V4" s="649"/>
      <c r="W4" s="649"/>
      <c r="X4" s="649"/>
      <c r="Y4" s="649"/>
      <c r="Z4" s="649"/>
      <c r="AA4" s="649"/>
      <c r="AB4" s="649"/>
      <c r="AC4" s="647"/>
      <c r="AD4" s="645"/>
      <c r="AE4" s="647"/>
      <c r="AF4" s="645"/>
      <c r="AG4" s="647"/>
      <c r="AH4" s="645"/>
      <c r="AI4" s="647"/>
      <c r="AJ4" s="645"/>
      <c r="AK4" s="647"/>
      <c r="AL4" s="645"/>
      <c r="AM4" s="647"/>
      <c r="AN4" s="645"/>
    </row>
    <row r="5" spans="2:40" ht="27.75" customHeight="1">
      <c r="B5" s="102" t="s">
        <v>270</v>
      </c>
      <c r="C5" s="98"/>
      <c r="D5" s="103"/>
      <c r="E5" s="102"/>
      <c r="F5" s="583">
        <v>231088</v>
      </c>
      <c r="G5" s="102"/>
      <c r="H5" s="389">
        <v>229592</v>
      </c>
      <c r="I5" s="102"/>
      <c r="J5" s="389">
        <v>229859</v>
      </c>
      <c r="K5" s="98"/>
      <c r="L5" s="318">
        <v>222074</v>
      </c>
      <c r="M5" s="102"/>
      <c r="N5" s="389">
        <v>229483</v>
      </c>
      <c r="O5" s="102"/>
      <c r="P5" s="389">
        <v>229920</v>
      </c>
      <c r="Q5" s="102"/>
      <c r="R5" s="389">
        <v>229417</v>
      </c>
      <c r="S5" s="98"/>
      <c r="T5" s="318">
        <v>230910</v>
      </c>
      <c r="U5" s="376"/>
      <c r="V5" s="377"/>
      <c r="W5" s="376"/>
      <c r="X5" s="377"/>
      <c r="Y5" s="376"/>
      <c r="Z5" s="377"/>
      <c r="AA5" s="376"/>
      <c r="AB5" s="377"/>
      <c r="AC5" s="376"/>
      <c r="AD5" s="377"/>
      <c r="AE5" s="378"/>
      <c r="AF5" s="377"/>
      <c r="AG5" s="378"/>
      <c r="AH5" s="379"/>
      <c r="AI5" s="378"/>
      <c r="AJ5" s="377"/>
      <c r="AK5" s="378"/>
      <c r="AL5" s="379"/>
      <c r="AM5" s="378"/>
      <c r="AN5" s="379"/>
    </row>
    <row r="6" spans="2:40" ht="27.75" customHeight="1">
      <c r="B6" s="111" t="s">
        <v>60</v>
      </c>
      <c r="C6" s="109"/>
      <c r="D6" s="110"/>
      <c r="E6" s="111"/>
      <c r="F6" s="584">
        <v>50177</v>
      </c>
      <c r="G6" s="111"/>
      <c r="H6" s="390">
        <v>45270</v>
      </c>
      <c r="I6" s="111"/>
      <c r="J6" s="390">
        <v>52769</v>
      </c>
      <c r="K6" s="109"/>
      <c r="L6" s="319">
        <v>54674</v>
      </c>
      <c r="M6" s="111"/>
      <c r="N6" s="390">
        <v>49247</v>
      </c>
      <c r="O6" s="111"/>
      <c r="P6" s="390">
        <v>38822</v>
      </c>
      <c r="Q6" s="111"/>
      <c r="R6" s="390">
        <v>39039</v>
      </c>
      <c r="S6" s="109"/>
      <c r="T6" s="319">
        <v>37655</v>
      </c>
      <c r="U6" s="348"/>
      <c r="V6" s="349"/>
      <c r="W6" s="348"/>
      <c r="X6" s="349"/>
      <c r="Y6" s="348"/>
      <c r="Z6" s="349"/>
      <c r="AA6" s="348"/>
      <c r="AB6" s="349"/>
      <c r="AC6" s="348"/>
      <c r="AD6" s="349"/>
      <c r="AE6" s="350"/>
      <c r="AF6" s="349"/>
      <c r="AG6" s="350"/>
      <c r="AH6" s="351"/>
      <c r="AI6" s="350"/>
      <c r="AJ6" s="349"/>
      <c r="AK6" s="350"/>
      <c r="AL6" s="351"/>
      <c r="AM6" s="350"/>
      <c r="AN6" s="351"/>
    </row>
    <row r="7" spans="2:40" ht="27.75" customHeight="1">
      <c r="B7" s="393" t="s">
        <v>279</v>
      </c>
      <c r="C7" s="97"/>
      <c r="D7" s="394"/>
      <c r="E7" s="393"/>
      <c r="F7" s="585">
        <v>111960</v>
      </c>
      <c r="G7" s="393"/>
      <c r="H7" s="395">
        <v>95466</v>
      </c>
      <c r="I7" s="393"/>
      <c r="J7" s="395">
        <v>99102</v>
      </c>
      <c r="K7" s="97"/>
      <c r="L7" s="369">
        <v>82033</v>
      </c>
      <c r="M7" s="393"/>
      <c r="N7" s="395">
        <v>62595</v>
      </c>
      <c r="O7" s="393"/>
      <c r="P7" s="395">
        <v>42521</v>
      </c>
      <c r="Q7" s="393"/>
      <c r="R7" s="395">
        <v>34339</v>
      </c>
      <c r="S7" s="97"/>
      <c r="T7" s="369"/>
      <c r="U7" s="396"/>
      <c r="V7" s="397"/>
      <c r="W7" s="396"/>
      <c r="X7" s="397"/>
      <c r="Y7" s="396"/>
      <c r="Z7" s="397"/>
      <c r="AA7" s="396"/>
      <c r="AB7" s="397"/>
      <c r="AC7" s="396"/>
      <c r="AD7" s="397"/>
      <c r="AE7" s="398"/>
      <c r="AF7" s="397"/>
      <c r="AG7" s="398"/>
      <c r="AH7" s="399"/>
      <c r="AI7" s="398"/>
      <c r="AJ7" s="397"/>
      <c r="AK7" s="398"/>
      <c r="AL7" s="399"/>
      <c r="AM7" s="398"/>
      <c r="AN7" s="399"/>
    </row>
    <row r="8" spans="2:40" ht="27.75" customHeight="1">
      <c r="B8" s="400" t="s">
        <v>238</v>
      </c>
      <c r="C8" s="401"/>
      <c r="D8" s="402"/>
      <c r="E8" s="400"/>
      <c r="F8" s="586">
        <v>8342</v>
      </c>
      <c r="G8" s="400"/>
      <c r="H8" s="403">
        <v>7977</v>
      </c>
      <c r="I8" s="400"/>
      <c r="J8" s="403">
        <v>8681</v>
      </c>
      <c r="K8" s="401"/>
      <c r="L8" s="404">
        <v>9198</v>
      </c>
      <c r="M8" s="400"/>
      <c r="N8" s="403">
        <v>8995</v>
      </c>
      <c r="O8" s="400"/>
      <c r="P8" s="403">
        <v>7928</v>
      </c>
      <c r="Q8" s="400"/>
      <c r="R8" s="403">
        <v>9756</v>
      </c>
      <c r="S8" s="401"/>
      <c r="T8" s="404"/>
      <c r="U8" s="405"/>
      <c r="V8" s="406"/>
      <c r="W8" s="405"/>
      <c r="X8" s="406"/>
      <c r="Y8" s="405"/>
      <c r="Z8" s="406"/>
      <c r="AA8" s="405"/>
      <c r="AB8" s="406"/>
      <c r="AC8" s="405"/>
      <c r="AD8" s="406"/>
      <c r="AE8" s="407"/>
      <c r="AF8" s="406"/>
      <c r="AG8" s="407"/>
      <c r="AH8" s="408"/>
      <c r="AI8" s="407"/>
      <c r="AJ8" s="406"/>
      <c r="AK8" s="407"/>
      <c r="AL8" s="408"/>
      <c r="AM8" s="407"/>
      <c r="AN8" s="408"/>
    </row>
    <row r="9" spans="2:40" ht="27.75" customHeight="1">
      <c r="B9" s="106" t="s">
        <v>61</v>
      </c>
      <c r="C9" s="100"/>
      <c r="D9" s="107"/>
      <c r="E9" s="106"/>
      <c r="F9" s="587"/>
      <c r="G9" s="106"/>
      <c r="H9" s="107"/>
      <c r="I9" s="106"/>
      <c r="J9" s="107"/>
      <c r="K9" s="100"/>
      <c r="L9" s="100"/>
      <c r="M9" s="106"/>
      <c r="N9" s="107"/>
      <c r="O9" s="106"/>
      <c r="P9" s="107"/>
      <c r="Q9" s="106"/>
      <c r="R9" s="391"/>
      <c r="S9" s="100"/>
      <c r="T9" s="321">
        <v>37377</v>
      </c>
      <c r="U9" s="380"/>
      <c r="V9" s="381"/>
      <c r="W9" s="380"/>
      <c r="X9" s="381"/>
      <c r="Y9" s="380"/>
      <c r="Z9" s="381"/>
      <c r="AA9" s="380"/>
      <c r="AB9" s="381"/>
      <c r="AC9" s="380"/>
      <c r="AD9" s="381"/>
      <c r="AE9" s="382"/>
      <c r="AF9" s="381"/>
      <c r="AG9" s="382"/>
      <c r="AH9" s="383"/>
      <c r="AI9" s="382"/>
      <c r="AJ9" s="381"/>
      <c r="AK9" s="382"/>
      <c r="AL9" s="383"/>
      <c r="AM9" s="382"/>
      <c r="AN9" s="383"/>
    </row>
    <row r="10" spans="2:40" ht="27.75" customHeight="1">
      <c r="B10" s="374" t="s">
        <v>271</v>
      </c>
      <c r="C10" s="370"/>
      <c r="D10" s="375"/>
      <c r="E10" s="374"/>
      <c r="F10" s="588">
        <v>401569</v>
      </c>
      <c r="G10" s="374"/>
      <c r="H10" s="375">
        <v>378307</v>
      </c>
      <c r="I10" s="374"/>
      <c r="J10" s="375">
        <v>390412</v>
      </c>
      <c r="K10" s="370"/>
      <c r="L10" s="370">
        <v>367980</v>
      </c>
      <c r="M10" s="374"/>
      <c r="N10" s="375">
        <v>350322</v>
      </c>
      <c r="O10" s="374"/>
      <c r="P10" s="375">
        <v>319193</v>
      </c>
      <c r="Q10" s="374"/>
      <c r="R10" s="392">
        <v>312552</v>
      </c>
      <c r="S10" s="370"/>
      <c r="T10" s="371">
        <v>305944</v>
      </c>
      <c r="U10" s="329"/>
      <c r="V10" s="384"/>
      <c r="W10" s="329"/>
      <c r="X10" s="384"/>
      <c r="Y10" s="329"/>
      <c r="Z10" s="384"/>
      <c r="AA10" s="329"/>
      <c r="AB10" s="384"/>
      <c r="AC10" s="329"/>
      <c r="AD10" s="384"/>
      <c r="AE10" s="332"/>
      <c r="AF10" s="384"/>
      <c r="AG10" s="332"/>
      <c r="AH10" s="330"/>
      <c r="AI10" s="332"/>
      <c r="AJ10" s="384"/>
      <c r="AK10" s="332"/>
      <c r="AL10" s="330"/>
      <c r="AM10" s="332"/>
      <c r="AN10" s="330"/>
    </row>
    <row r="11" spans="2:38" s="94" customFormat="1" ht="27.75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369"/>
      <c r="S11" s="63"/>
      <c r="T11" s="24"/>
      <c r="U11" s="63"/>
      <c r="V11" s="24"/>
      <c r="W11" s="63"/>
      <c r="X11" s="24"/>
      <c r="Y11" s="63"/>
      <c r="Z11" s="24"/>
      <c r="AA11" s="63"/>
      <c r="AB11" s="24"/>
      <c r="AC11" s="96"/>
      <c r="AD11" s="24"/>
      <c r="AE11" s="96"/>
      <c r="AF11" s="23"/>
      <c r="AG11" s="96"/>
      <c r="AH11" s="24"/>
      <c r="AI11" s="96"/>
      <c r="AJ11" s="23"/>
      <c r="AK11" s="96"/>
      <c r="AL11" s="23"/>
    </row>
    <row r="12" ht="18.75">
      <c r="C12" s="372" t="s">
        <v>273</v>
      </c>
    </row>
  </sheetData>
  <sheetProtection/>
  <mergeCells count="19">
    <mergeCell ref="E3:F4"/>
    <mergeCell ref="B3:B4"/>
    <mergeCell ref="Q3:R4"/>
    <mergeCell ref="S3:T4"/>
    <mergeCell ref="U3:V4"/>
    <mergeCell ref="W3:X4"/>
    <mergeCell ref="Y3:Z4"/>
    <mergeCell ref="O3:P4"/>
    <mergeCell ref="M3:N4"/>
    <mergeCell ref="K3:L4"/>
    <mergeCell ref="I3:J4"/>
    <mergeCell ref="G3:H4"/>
    <mergeCell ref="AM3:AN4"/>
    <mergeCell ref="AA3:AB4"/>
    <mergeCell ref="AC3:AD4"/>
    <mergeCell ref="AE3:AF4"/>
    <mergeCell ref="AG3:AH4"/>
    <mergeCell ref="AI3:AJ4"/>
    <mergeCell ref="AK3:AL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N13"/>
  <sheetViews>
    <sheetView zoomScale="55" zoomScaleNormal="55" zoomScalePageLayoutView="0" workbookViewId="0" topLeftCell="A1">
      <selection activeCell="E3" sqref="E3:F4"/>
    </sheetView>
  </sheetViews>
  <sheetFormatPr defaultColWidth="9.00390625" defaultRowHeight="13.5"/>
  <cols>
    <col min="1" max="1" width="1.75390625" style="0" customWidth="1"/>
    <col min="2" max="3" width="5.625" style="0" customWidth="1"/>
    <col min="4" max="4" width="40.875" style="0" customWidth="1"/>
    <col min="5" max="5" width="4.625" style="0" customWidth="1"/>
    <col min="6" max="6" width="13.875" style="0" customWidth="1"/>
    <col min="7" max="7" width="4.625" style="0" customWidth="1"/>
    <col min="8" max="8" width="13.875" style="0" customWidth="1"/>
    <col min="9" max="9" width="4.625" style="0" customWidth="1"/>
    <col min="10" max="10" width="13.875" style="0" customWidth="1"/>
    <col min="11" max="11" width="4.625" style="0" customWidth="1"/>
    <col min="12" max="12" width="13.875" style="0" customWidth="1"/>
    <col min="13" max="13" width="4.625" style="0" customWidth="1"/>
    <col min="14" max="14" width="13.875" style="0" customWidth="1"/>
    <col min="15" max="15" width="4.625" style="0" customWidth="1"/>
    <col min="16" max="16" width="13.875" style="0" customWidth="1"/>
    <col min="17" max="17" width="4.625" style="0" customWidth="1"/>
    <col min="18" max="18" width="13.875" style="0" customWidth="1"/>
    <col min="19" max="19" width="4.625" style="0" customWidth="1"/>
    <col min="20" max="20" width="13.875" style="0" customWidth="1"/>
    <col min="21" max="21" width="4.625" style="0" customWidth="1"/>
    <col min="22" max="22" width="13.875" style="0" customWidth="1"/>
    <col min="23" max="23" width="4.625" style="0" customWidth="1"/>
    <col min="24" max="24" width="13.875" style="0" customWidth="1"/>
    <col min="25" max="25" width="4.625" style="1" customWidth="1"/>
    <col min="26" max="26" width="13.875" style="0" customWidth="1"/>
    <col min="27" max="27" width="4.625" style="0" customWidth="1"/>
    <col min="28" max="28" width="13.875" style="0" customWidth="1"/>
    <col min="29" max="29" width="4.625" style="0" customWidth="1"/>
    <col min="30" max="30" width="13.875" style="0" customWidth="1"/>
    <col min="31" max="31" width="4.625" style="0" customWidth="1"/>
    <col min="32" max="32" width="13.875" style="0" customWidth="1"/>
    <col min="33" max="33" width="4.625" style="0" customWidth="1"/>
    <col min="34" max="34" width="13.875" style="0" customWidth="1"/>
    <col min="35" max="35" width="4.625" style="0" customWidth="1"/>
    <col min="36" max="36" width="13.875" style="0" customWidth="1"/>
    <col min="37" max="37" width="4.625" style="0" customWidth="1"/>
    <col min="38" max="38" width="13.875" style="0" customWidth="1"/>
    <col min="39" max="39" width="4.75390625" style="0" customWidth="1"/>
    <col min="40" max="40" width="13.75390625" style="0" customWidth="1"/>
  </cols>
  <sheetData>
    <row r="1" spans="2:38" s="94" customFormat="1" ht="27.7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3"/>
      <c r="T1" s="24"/>
      <c r="U1" s="63"/>
      <c r="V1" s="24"/>
      <c r="W1" s="63"/>
      <c r="X1" s="24"/>
      <c r="Y1" s="63"/>
      <c r="Z1" s="24"/>
      <c r="AA1" s="63"/>
      <c r="AB1" s="24"/>
      <c r="AC1" s="96"/>
      <c r="AD1" s="24"/>
      <c r="AE1" s="96"/>
      <c r="AF1" s="23"/>
      <c r="AG1" s="96"/>
      <c r="AH1" s="24"/>
      <c r="AI1" s="96"/>
      <c r="AJ1" s="24"/>
      <c r="AK1" s="96"/>
      <c r="AL1" s="23"/>
    </row>
    <row r="2" spans="2:40" ht="27.75" customHeight="1">
      <c r="B2" s="97" t="s">
        <v>239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8"/>
      <c r="T2" s="8"/>
      <c r="U2" s="8"/>
      <c r="V2" s="8"/>
      <c r="W2" s="8"/>
      <c r="X2" s="8"/>
      <c r="Y2" s="10"/>
      <c r="Z2" s="8"/>
      <c r="AA2" s="8"/>
      <c r="AB2" s="8"/>
      <c r="AC2" s="8"/>
      <c r="AD2" s="8"/>
      <c r="AE2" s="8"/>
      <c r="AF2" s="11"/>
      <c r="AG2" s="8"/>
      <c r="AH2" s="8"/>
      <c r="AI2" s="8"/>
      <c r="AJ2" s="8"/>
      <c r="AK2" s="8"/>
      <c r="AN2" s="306" t="s">
        <v>219</v>
      </c>
    </row>
    <row r="3" spans="2:40" ht="27.75" customHeight="1">
      <c r="B3" s="646" t="s">
        <v>5</v>
      </c>
      <c r="C3" s="58"/>
      <c r="D3" s="43"/>
      <c r="E3" s="646" t="s">
        <v>349</v>
      </c>
      <c r="F3" s="643"/>
      <c r="G3" s="646" t="s">
        <v>346</v>
      </c>
      <c r="H3" s="643"/>
      <c r="I3" s="646" t="s">
        <v>312</v>
      </c>
      <c r="J3" s="643"/>
      <c r="K3" s="642" t="s">
        <v>304</v>
      </c>
      <c r="L3" s="642"/>
      <c r="M3" s="646" t="s">
        <v>296</v>
      </c>
      <c r="N3" s="642"/>
      <c r="O3" s="646" t="s">
        <v>293</v>
      </c>
      <c r="P3" s="643"/>
      <c r="Q3" s="646" t="s">
        <v>277</v>
      </c>
      <c r="R3" s="643"/>
      <c r="S3" s="642" t="s">
        <v>226</v>
      </c>
      <c r="T3" s="643"/>
      <c r="U3" s="648" t="s">
        <v>222</v>
      </c>
      <c r="V3" s="648"/>
      <c r="W3" s="648" t="s">
        <v>204</v>
      </c>
      <c r="X3" s="648"/>
      <c r="Y3" s="648" t="s">
        <v>50</v>
      </c>
      <c r="Z3" s="648"/>
      <c r="AA3" s="648" t="s">
        <v>46</v>
      </c>
      <c r="AB3" s="648"/>
      <c r="AC3" s="646" t="s">
        <v>47</v>
      </c>
      <c r="AD3" s="643"/>
      <c r="AE3" s="646" t="s">
        <v>48</v>
      </c>
      <c r="AF3" s="643"/>
      <c r="AG3" s="646" t="s">
        <v>49</v>
      </c>
      <c r="AH3" s="643"/>
      <c r="AI3" s="646" t="s">
        <v>51</v>
      </c>
      <c r="AJ3" s="643"/>
      <c r="AK3" s="646" t="s">
        <v>52</v>
      </c>
      <c r="AL3" s="643"/>
      <c r="AM3" s="646" t="s">
        <v>53</v>
      </c>
      <c r="AN3" s="643"/>
    </row>
    <row r="4" spans="2:40" ht="27.75" customHeight="1">
      <c r="B4" s="647"/>
      <c r="C4" s="59"/>
      <c r="D4" s="44"/>
      <c r="E4" s="647"/>
      <c r="F4" s="645"/>
      <c r="G4" s="647"/>
      <c r="H4" s="645"/>
      <c r="I4" s="647"/>
      <c r="J4" s="645"/>
      <c r="K4" s="644"/>
      <c r="L4" s="644"/>
      <c r="M4" s="647"/>
      <c r="N4" s="644"/>
      <c r="O4" s="647"/>
      <c r="P4" s="645"/>
      <c r="Q4" s="647"/>
      <c r="R4" s="645"/>
      <c r="S4" s="644"/>
      <c r="T4" s="645"/>
      <c r="U4" s="649"/>
      <c r="V4" s="649"/>
      <c r="W4" s="649"/>
      <c r="X4" s="649"/>
      <c r="Y4" s="649"/>
      <c r="Z4" s="649"/>
      <c r="AA4" s="649"/>
      <c r="AB4" s="649"/>
      <c r="AC4" s="647"/>
      <c r="AD4" s="645"/>
      <c r="AE4" s="647"/>
      <c r="AF4" s="645"/>
      <c r="AG4" s="647"/>
      <c r="AH4" s="645"/>
      <c r="AI4" s="647"/>
      <c r="AJ4" s="645"/>
      <c r="AK4" s="647"/>
      <c r="AL4" s="645"/>
      <c r="AM4" s="647"/>
      <c r="AN4" s="645"/>
    </row>
    <row r="5" spans="2:40" ht="27.75" customHeight="1">
      <c r="B5" s="102" t="s">
        <v>62</v>
      </c>
      <c r="C5" s="98"/>
      <c r="D5" s="103"/>
      <c r="E5" s="102"/>
      <c r="F5" s="389">
        <v>18383</v>
      </c>
      <c r="G5" s="102"/>
      <c r="H5" s="389">
        <v>17279</v>
      </c>
      <c r="I5" s="102"/>
      <c r="J5" s="389">
        <v>14302</v>
      </c>
      <c r="K5" s="98"/>
      <c r="L5" s="318">
        <v>12805</v>
      </c>
      <c r="M5" s="102"/>
      <c r="N5" s="318">
        <v>12341</v>
      </c>
      <c r="O5" s="102"/>
      <c r="P5" s="389">
        <v>10842</v>
      </c>
      <c r="Q5" s="102"/>
      <c r="R5" s="389">
        <v>11678</v>
      </c>
      <c r="S5" s="98"/>
      <c r="T5" s="318">
        <v>11343</v>
      </c>
      <c r="U5" s="86"/>
      <c r="V5" s="85">
        <v>12147</v>
      </c>
      <c r="W5" s="86"/>
      <c r="X5" s="85">
        <v>14664</v>
      </c>
      <c r="Y5" s="86"/>
      <c r="Z5" s="85">
        <v>4512</v>
      </c>
      <c r="AA5" s="86"/>
      <c r="AB5" s="85">
        <v>3108</v>
      </c>
      <c r="AC5" s="86"/>
      <c r="AD5" s="85">
        <v>3722</v>
      </c>
      <c r="AE5" s="87"/>
      <c r="AF5" s="85">
        <v>3769</v>
      </c>
      <c r="AG5" s="87"/>
      <c r="AH5" s="88">
        <v>4088</v>
      </c>
      <c r="AI5" s="87"/>
      <c r="AJ5" s="85">
        <v>4355</v>
      </c>
      <c r="AK5" s="87"/>
      <c r="AL5" s="88">
        <v>3715</v>
      </c>
      <c r="AM5" s="87"/>
      <c r="AN5" s="88">
        <v>4013</v>
      </c>
    </row>
    <row r="6" spans="2:40" ht="27.75" customHeight="1">
      <c r="B6" s="111" t="s">
        <v>63</v>
      </c>
      <c r="C6" s="109"/>
      <c r="D6" s="110"/>
      <c r="E6" s="111"/>
      <c r="F6" s="390"/>
      <c r="G6" s="111"/>
      <c r="H6" s="390"/>
      <c r="I6" s="111"/>
      <c r="J6" s="390"/>
      <c r="K6" s="109"/>
      <c r="L6" s="319"/>
      <c r="M6" s="111"/>
      <c r="N6" s="319"/>
      <c r="O6" s="111"/>
      <c r="P6" s="390"/>
      <c r="Q6" s="111"/>
      <c r="R6" s="390"/>
      <c r="S6" s="109"/>
      <c r="T6" s="319"/>
      <c r="U6" s="117"/>
      <c r="V6" s="118"/>
      <c r="W6" s="117"/>
      <c r="X6" s="118"/>
      <c r="Y6" s="117"/>
      <c r="Z6" s="118">
        <v>11697</v>
      </c>
      <c r="AA6" s="117"/>
      <c r="AB6" s="118">
        <v>10275</v>
      </c>
      <c r="AC6" s="117"/>
      <c r="AD6" s="118">
        <v>9759</v>
      </c>
      <c r="AE6" s="48"/>
      <c r="AF6" s="118">
        <v>8437</v>
      </c>
      <c r="AG6" s="48"/>
      <c r="AH6" s="73">
        <v>7318</v>
      </c>
      <c r="AI6" s="48"/>
      <c r="AJ6" s="118">
        <v>5775</v>
      </c>
      <c r="AK6" s="48"/>
      <c r="AL6" s="73">
        <v>5941</v>
      </c>
      <c r="AM6" s="48"/>
      <c r="AN6" s="73">
        <v>5688</v>
      </c>
    </row>
    <row r="7" spans="2:40" ht="27.75" customHeight="1">
      <c r="B7" s="111" t="s">
        <v>64</v>
      </c>
      <c r="C7" s="109"/>
      <c r="D7" s="110"/>
      <c r="E7" s="111"/>
      <c r="F7" s="390">
        <v>9574</v>
      </c>
      <c r="G7" s="111"/>
      <c r="H7" s="390">
        <v>9086</v>
      </c>
      <c r="I7" s="111"/>
      <c r="J7" s="390">
        <v>10500</v>
      </c>
      <c r="K7" s="109"/>
      <c r="L7" s="319">
        <v>8215</v>
      </c>
      <c r="M7" s="111"/>
      <c r="N7" s="319">
        <v>8610</v>
      </c>
      <c r="O7" s="111"/>
      <c r="P7" s="390">
        <v>7724</v>
      </c>
      <c r="Q7" s="111"/>
      <c r="R7" s="390">
        <v>7483</v>
      </c>
      <c r="S7" s="109"/>
      <c r="T7" s="319">
        <v>8200</v>
      </c>
      <c r="U7" s="117"/>
      <c r="V7" s="118">
        <v>6412</v>
      </c>
      <c r="W7" s="117"/>
      <c r="X7" s="118">
        <v>6424</v>
      </c>
      <c r="Y7" s="117"/>
      <c r="Z7" s="118">
        <v>7350</v>
      </c>
      <c r="AA7" s="117"/>
      <c r="AB7" s="118">
        <v>6605</v>
      </c>
      <c r="AC7" s="117"/>
      <c r="AD7" s="118">
        <v>7489</v>
      </c>
      <c r="AE7" s="48"/>
      <c r="AF7" s="118">
        <v>6015</v>
      </c>
      <c r="AG7" s="48"/>
      <c r="AH7" s="73">
        <v>6419</v>
      </c>
      <c r="AI7" s="48"/>
      <c r="AJ7" s="118">
        <v>6139</v>
      </c>
      <c r="AK7" s="48"/>
      <c r="AL7" s="73">
        <v>7358</v>
      </c>
      <c r="AM7" s="48"/>
      <c r="AN7" s="73">
        <v>7033</v>
      </c>
    </row>
    <row r="8" spans="2:40" ht="27.75" customHeight="1">
      <c r="B8" s="111" t="s">
        <v>65</v>
      </c>
      <c r="C8" s="109"/>
      <c r="D8" s="110"/>
      <c r="E8" s="111"/>
      <c r="F8" s="390">
        <v>13327</v>
      </c>
      <c r="G8" s="111"/>
      <c r="H8" s="390">
        <v>12050</v>
      </c>
      <c r="I8" s="111"/>
      <c r="J8" s="390">
        <v>12212</v>
      </c>
      <c r="K8" s="109"/>
      <c r="L8" s="319">
        <v>11489</v>
      </c>
      <c r="M8" s="111"/>
      <c r="N8" s="319">
        <v>11079</v>
      </c>
      <c r="O8" s="111"/>
      <c r="P8" s="390">
        <v>9913</v>
      </c>
      <c r="Q8" s="111"/>
      <c r="R8" s="390">
        <v>9718</v>
      </c>
      <c r="S8" s="109"/>
      <c r="T8" s="319">
        <v>9987</v>
      </c>
      <c r="U8" s="117"/>
      <c r="V8" s="118">
        <v>9597</v>
      </c>
      <c r="W8" s="117"/>
      <c r="X8" s="118">
        <v>9990</v>
      </c>
      <c r="Y8" s="117"/>
      <c r="Z8" s="118">
        <v>9595</v>
      </c>
      <c r="AA8" s="117"/>
      <c r="AB8" s="118">
        <v>9079</v>
      </c>
      <c r="AC8" s="117"/>
      <c r="AD8" s="118">
        <v>8483</v>
      </c>
      <c r="AE8" s="48"/>
      <c r="AF8" s="118">
        <v>8118</v>
      </c>
      <c r="AG8" s="48"/>
      <c r="AH8" s="73">
        <v>8295</v>
      </c>
      <c r="AI8" s="48"/>
      <c r="AJ8" s="118">
        <v>8459</v>
      </c>
      <c r="AK8" s="48"/>
      <c r="AL8" s="73">
        <v>8610</v>
      </c>
      <c r="AM8" s="48"/>
      <c r="AN8" s="73">
        <v>8500</v>
      </c>
    </row>
    <row r="9" spans="2:40" ht="27.75" customHeight="1">
      <c r="B9" s="104" t="s">
        <v>85</v>
      </c>
      <c r="C9" s="99"/>
      <c r="D9" s="105"/>
      <c r="E9" s="104"/>
      <c r="F9" s="627">
        <v>24528</v>
      </c>
      <c r="G9" s="104"/>
      <c r="H9" s="409">
        <v>23383</v>
      </c>
      <c r="I9" s="104"/>
      <c r="J9" s="409">
        <v>22299</v>
      </c>
      <c r="K9" s="99"/>
      <c r="L9" s="320">
        <v>20100</v>
      </c>
      <c r="M9" s="104"/>
      <c r="N9" s="320">
        <v>19499</v>
      </c>
      <c r="O9" s="104"/>
      <c r="P9" s="409">
        <v>18479</v>
      </c>
      <c r="Q9" s="104"/>
      <c r="R9" s="409">
        <v>17207</v>
      </c>
      <c r="S9" s="99"/>
      <c r="T9" s="320">
        <v>16865</v>
      </c>
      <c r="U9" s="90"/>
      <c r="V9" s="89">
        <v>15361</v>
      </c>
      <c r="W9" s="90"/>
      <c r="X9" s="89">
        <v>13708</v>
      </c>
      <c r="Y9" s="90"/>
      <c r="Z9" s="89">
        <v>16762</v>
      </c>
      <c r="AA9" s="90"/>
      <c r="AB9" s="89">
        <v>12962</v>
      </c>
      <c r="AC9" s="90"/>
      <c r="AD9" s="89">
        <v>13497</v>
      </c>
      <c r="AE9" s="91"/>
      <c r="AF9" s="89">
        <v>12531</v>
      </c>
      <c r="AG9" s="91"/>
      <c r="AH9" s="92"/>
      <c r="AI9" s="91"/>
      <c r="AJ9" s="89"/>
      <c r="AK9" s="91"/>
      <c r="AL9" s="92"/>
      <c r="AM9" s="91"/>
      <c r="AN9" s="92"/>
    </row>
    <row r="10" spans="2:40" ht="27.75" customHeight="1">
      <c r="B10" s="106" t="s">
        <v>86</v>
      </c>
      <c r="C10" s="100"/>
      <c r="D10" s="107"/>
      <c r="E10" s="106"/>
      <c r="F10" s="391"/>
      <c r="G10" s="106"/>
      <c r="H10" s="391"/>
      <c r="I10" s="106"/>
      <c r="J10" s="391"/>
      <c r="K10" s="100"/>
      <c r="L10" s="321"/>
      <c r="M10" s="106"/>
      <c r="N10" s="321"/>
      <c r="O10" s="106"/>
      <c r="P10" s="391" t="s">
        <v>291</v>
      </c>
      <c r="Q10" s="106"/>
      <c r="R10" s="391" t="s">
        <v>291</v>
      </c>
      <c r="S10" s="100"/>
      <c r="T10" s="321" t="s">
        <v>291</v>
      </c>
      <c r="U10" s="19"/>
      <c r="V10" s="93">
        <v>31</v>
      </c>
      <c r="W10" s="19"/>
      <c r="X10" s="93">
        <v>127</v>
      </c>
      <c r="Y10" s="19"/>
      <c r="Z10" s="93">
        <v>104</v>
      </c>
      <c r="AA10" s="19"/>
      <c r="AB10" s="93">
        <v>85</v>
      </c>
      <c r="AC10" s="19"/>
      <c r="AD10" s="93">
        <v>204</v>
      </c>
      <c r="AE10" s="51"/>
      <c r="AF10" s="93">
        <v>75</v>
      </c>
      <c r="AG10" s="51"/>
      <c r="AH10" s="20">
        <v>36</v>
      </c>
      <c r="AI10" s="51"/>
      <c r="AJ10" s="93">
        <v>219</v>
      </c>
      <c r="AK10" s="51"/>
      <c r="AL10" s="20">
        <v>47</v>
      </c>
      <c r="AM10" s="51"/>
      <c r="AN10" s="20">
        <v>12</v>
      </c>
    </row>
    <row r="11" spans="2:40" s="94" customFormat="1" ht="27.75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369"/>
      <c r="S11" s="97"/>
      <c r="T11" s="369"/>
      <c r="U11" s="63"/>
      <c r="V11" s="24"/>
      <c r="W11" s="63"/>
      <c r="X11" s="24"/>
      <c r="Y11" s="63"/>
      <c r="Z11" s="24"/>
      <c r="AA11" s="63"/>
      <c r="AB11" s="24"/>
      <c r="AC11" s="63"/>
      <c r="AD11" s="24"/>
      <c r="AE11" s="96"/>
      <c r="AF11" s="24"/>
      <c r="AG11" s="96"/>
      <c r="AH11" s="23"/>
      <c r="AI11" s="96"/>
      <c r="AJ11" s="24"/>
      <c r="AK11" s="96"/>
      <c r="AL11" s="23"/>
      <c r="AM11" s="96"/>
      <c r="AN11" s="23"/>
    </row>
    <row r="12" spans="2:40" s="94" customFormat="1" ht="27.75" customHeight="1"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1"/>
      <c r="S12" s="370"/>
      <c r="T12" s="371"/>
      <c r="U12" s="367"/>
      <c r="V12" s="366"/>
      <c r="W12" s="367"/>
      <c r="X12" s="366"/>
      <c r="Y12" s="367"/>
      <c r="Z12" s="366"/>
      <c r="AA12" s="367"/>
      <c r="AB12" s="366"/>
      <c r="AC12" s="367"/>
      <c r="AD12" s="366"/>
      <c r="AE12" s="368"/>
      <c r="AF12" s="366"/>
      <c r="AG12" s="368"/>
      <c r="AH12" s="27"/>
      <c r="AI12" s="368"/>
      <c r="AJ12" s="366"/>
      <c r="AK12" s="368"/>
      <c r="AL12" s="366"/>
      <c r="AM12" s="368"/>
      <c r="AN12" s="27"/>
    </row>
    <row r="13" spans="2:40" ht="27.75" customHeight="1">
      <c r="B13" s="116" t="s">
        <v>242</v>
      </c>
      <c r="C13" s="101"/>
      <c r="D13" s="108"/>
      <c r="E13" s="101"/>
      <c r="F13" s="497">
        <v>90070</v>
      </c>
      <c r="G13" s="101"/>
      <c r="H13" s="497">
        <v>84667</v>
      </c>
      <c r="I13" s="101"/>
      <c r="J13" s="497">
        <v>83260</v>
      </c>
      <c r="K13" s="101"/>
      <c r="L13" s="439">
        <v>76240</v>
      </c>
      <c r="M13" s="496"/>
      <c r="N13" s="439">
        <v>73322</v>
      </c>
      <c r="O13" s="496"/>
      <c r="P13" s="497">
        <v>67402</v>
      </c>
      <c r="Q13" s="46"/>
      <c r="R13" s="29">
        <f>'[1]損益計算書'!D9</f>
        <v>66689</v>
      </c>
      <c r="S13" s="46"/>
      <c r="T13" s="29">
        <f>'[1]損益計算書'!F9</f>
        <v>66749</v>
      </c>
      <c r="U13" s="46"/>
      <c r="V13" s="29">
        <f>'[1]損益計算書'!H9</f>
        <v>63342</v>
      </c>
      <c r="W13" s="46"/>
      <c r="X13" s="29">
        <f>'[1]損益計算書'!J9</f>
        <v>63595</v>
      </c>
      <c r="Y13" s="46"/>
      <c r="Z13" s="29">
        <f>'[1]損益計算書'!L9</f>
        <v>69969</v>
      </c>
      <c r="AA13" s="46"/>
      <c r="AB13" s="29">
        <f>'[1]損益計算書'!N9</f>
        <v>58640</v>
      </c>
      <c r="AC13" s="46"/>
      <c r="AD13" s="29">
        <f>'[1]損益計算書'!P9</f>
        <v>59859</v>
      </c>
      <c r="AE13" s="46"/>
      <c r="AF13" s="29">
        <f>'[1]損益計算書'!R9</f>
        <v>53740</v>
      </c>
      <c r="AG13" s="46"/>
      <c r="AH13" s="29">
        <f>'[1]損益計算書'!T9</f>
        <v>50163</v>
      </c>
      <c r="AI13" s="46"/>
      <c r="AJ13" s="29">
        <f>'[1]損益計算書'!V9</f>
        <v>47593</v>
      </c>
      <c r="AK13" s="46"/>
      <c r="AL13" s="29">
        <f>'[1]損益計算書'!X9</f>
        <v>45634</v>
      </c>
      <c r="AM13" s="46"/>
      <c r="AN13" s="29">
        <f>'[1]損益計算書'!Z9</f>
        <v>43441</v>
      </c>
    </row>
  </sheetData>
  <sheetProtection/>
  <mergeCells count="19">
    <mergeCell ref="E3:F4"/>
    <mergeCell ref="B3:B4"/>
    <mergeCell ref="Q3:R4"/>
    <mergeCell ref="S3:T4"/>
    <mergeCell ref="U3:V4"/>
    <mergeCell ref="W3:X4"/>
    <mergeCell ref="Y3:Z4"/>
    <mergeCell ref="O3:P4"/>
    <mergeCell ref="M3:N4"/>
    <mergeCell ref="K3:L4"/>
    <mergeCell ref="I3:J4"/>
    <mergeCell ref="G3:H4"/>
    <mergeCell ref="AM3:AN4"/>
    <mergeCell ref="AA3:AB4"/>
    <mergeCell ref="AC3:AD4"/>
    <mergeCell ref="AE3:AF4"/>
    <mergeCell ref="AG3:AH4"/>
    <mergeCell ref="AI3:AJ4"/>
    <mergeCell ref="AK3:AL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P45"/>
  <sheetViews>
    <sheetView zoomScale="50" zoomScaleNormal="50" zoomScalePageLayoutView="0" workbookViewId="0" topLeftCell="A1">
      <selection activeCell="G3" sqref="G3:H4"/>
    </sheetView>
  </sheetViews>
  <sheetFormatPr defaultColWidth="9.00390625" defaultRowHeight="13.5"/>
  <cols>
    <col min="1" max="1" width="1.75390625" style="0" customWidth="1"/>
    <col min="2" max="5" width="5.625" style="0" customWidth="1"/>
    <col min="6" max="6" width="30.875" style="0" customWidth="1"/>
    <col min="7" max="7" width="4.625" style="0" customWidth="1"/>
    <col min="8" max="8" width="13.875" style="0" customWidth="1"/>
    <col min="9" max="9" width="4.625" style="0" customWidth="1"/>
    <col min="10" max="10" width="13.875" style="0" customWidth="1"/>
    <col min="11" max="11" width="4.625" style="0" customWidth="1"/>
    <col min="12" max="12" width="13.875" style="0" customWidth="1"/>
    <col min="13" max="13" width="4.625" style="0" customWidth="1"/>
    <col min="14" max="14" width="13.875" style="0" customWidth="1"/>
    <col min="15" max="15" width="4.625" style="0" customWidth="1"/>
    <col min="16" max="16" width="13.875" style="0" customWidth="1"/>
    <col min="17" max="17" width="4.625" style="0" customWidth="1"/>
    <col min="18" max="18" width="13.875" style="0" customWidth="1"/>
    <col min="19" max="19" width="4.625" style="0" customWidth="1"/>
    <col min="20" max="20" width="13.875" style="0" customWidth="1"/>
    <col min="21" max="21" width="4.625" style="0" customWidth="1"/>
    <col min="22" max="22" width="13.875" style="0" customWidth="1"/>
    <col min="23" max="23" width="4.625" style="0" customWidth="1"/>
    <col min="24" max="24" width="13.875" style="0" customWidth="1"/>
    <col min="25" max="25" width="4.625" style="0" customWidth="1"/>
    <col min="26" max="26" width="13.875" style="0" customWidth="1"/>
    <col min="27" max="27" width="4.625" style="1" customWidth="1"/>
    <col min="28" max="28" width="13.875" style="0" customWidth="1"/>
    <col min="29" max="29" width="4.625" style="0" customWidth="1"/>
    <col min="30" max="30" width="13.875" style="0" customWidth="1"/>
    <col min="31" max="31" width="4.625" style="0" customWidth="1"/>
    <col min="32" max="32" width="13.875" style="0" customWidth="1"/>
    <col min="33" max="33" width="4.625" style="0" customWidth="1"/>
    <col min="34" max="34" width="13.875" style="0" customWidth="1"/>
    <col min="35" max="35" width="4.625" style="0" customWidth="1"/>
    <col min="36" max="36" width="13.875" style="0" customWidth="1"/>
    <col min="37" max="37" width="4.625" style="0" customWidth="1"/>
    <col min="38" max="38" width="13.875" style="0" customWidth="1"/>
    <col min="39" max="39" width="4.625" style="0" customWidth="1"/>
    <col min="40" max="40" width="13.875" style="0" customWidth="1"/>
    <col min="41" max="41" width="4.625" style="0" customWidth="1"/>
    <col min="42" max="42" width="13.875" style="0" customWidth="1"/>
  </cols>
  <sheetData>
    <row r="1" spans="2:40" s="94" customFormat="1" ht="27.7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63"/>
      <c r="V1" s="24"/>
      <c r="W1" s="63"/>
      <c r="X1" s="24"/>
      <c r="Y1" s="63"/>
      <c r="Z1" s="24"/>
      <c r="AA1" s="63"/>
      <c r="AB1" s="24"/>
      <c r="AC1" s="63"/>
      <c r="AD1" s="24"/>
      <c r="AE1" s="96"/>
      <c r="AF1" s="24"/>
      <c r="AG1" s="96"/>
      <c r="AH1" s="23"/>
      <c r="AI1" s="96"/>
      <c r="AJ1" s="24"/>
      <c r="AK1" s="96"/>
      <c r="AL1" s="24"/>
      <c r="AM1" s="96"/>
      <c r="AN1" s="23"/>
    </row>
    <row r="2" spans="2:42" ht="27.75" customHeight="1">
      <c r="B2" s="97" t="s">
        <v>240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"/>
      <c r="V2" s="8"/>
      <c r="W2" s="8"/>
      <c r="X2" s="8"/>
      <c r="Y2" s="8"/>
      <c r="Z2" s="8"/>
      <c r="AA2" s="10"/>
      <c r="AB2" s="8"/>
      <c r="AC2" s="8"/>
      <c r="AD2" s="8"/>
      <c r="AE2" s="8"/>
      <c r="AF2" s="8"/>
      <c r="AG2" s="8"/>
      <c r="AH2" s="11"/>
      <c r="AI2" s="8"/>
      <c r="AJ2" s="8"/>
      <c r="AK2" s="8"/>
      <c r="AL2" s="700" t="s">
        <v>219</v>
      </c>
      <c r="AM2" s="700"/>
      <c r="AN2" s="700"/>
      <c r="AO2" s="700"/>
      <c r="AP2" s="700"/>
    </row>
    <row r="3" spans="2:42" ht="27.75" customHeight="1">
      <c r="B3" s="646" t="s">
        <v>5</v>
      </c>
      <c r="C3" s="58"/>
      <c r="D3" s="58"/>
      <c r="E3" s="58"/>
      <c r="F3" s="43"/>
      <c r="G3" s="646" t="s">
        <v>349</v>
      </c>
      <c r="H3" s="643"/>
      <c r="I3" s="646" t="s">
        <v>346</v>
      </c>
      <c r="J3" s="643"/>
      <c r="K3" s="646" t="s">
        <v>312</v>
      </c>
      <c r="L3" s="643"/>
      <c r="M3" s="642" t="s">
        <v>301</v>
      </c>
      <c r="N3" s="643"/>
      <c r="O3" s="646" t="s">
        <v>296</v>
      </c>
      <c r="P3" s="643"/>
      <c r="Q3" s="646" t="s">
        <v>284</v>
      </c>
      <c r="R3" s="643"/>
      <c r="S3" s="646" t="s">
        <v>277</v>
      </c>
      <c r="T3" s="643"/>
      <c r="U3" s="646" t="s">
        <v>226</v>
      </c>
      <c r="V3" s="643"/>
      <c r="W3" s="648" t="s">
        <v>222</v>
      </c>
      <c r="X3" s="648"/>
      <c r="Y3" s="648" t="s">
        <v>204</v>
      </c>
      <c r="Z3" s="648"/>
      <c r="AA3" s="648" t="s">
        <v>50</v>
      </c>
      <c r="AB3" s="648"/>
      <c r="AC3" s="648" t="s">
        <v>46</v>
      </c>
      <c r="AD3" s="648"/>
      <c r="AE3" s="646" t="s">
        <v>47</v>
      </c>
      <c r="AF3" s="643"/>
      <c r="AG3" s="646" t="s">
        <v>48</v>
      </c>
      <c r="AH3" s="643"/>
      <c r="AI3" s="646" t="s">
        <v>49</v>
      </c>
      <c r="AJ3" s="643"/>
      <c r="AK3" s="646" t="s">
        <v>51</v>
      </c>
      <c r="AL3" s="643"/>
      <c r="AM3" s="646" t="s">
        <v>52</v>
      </c>
      <c r="AN3" s="643"/>
      <c r="AO3" s="646" t="s">
        <v>53</v>
      </c>
      <c r="AP3" s="643"/>
    </row>
    <row r="4" spans="2:42" ht="27.75" customHeight="1">
      <c r="B4" s="701"/>
      <c r="C4" s="178"/>
      <c r="D4" s="178"/>
      <c r="E4" s="178"/>
      <c r="F4" s="179"/>
      <c r="G4" s="647"/>
      <c r="H4" s="645"/>
      <c r="I4" s="647"/>
      <c r="J4" s="645"/>
      <c r="K4" s="647"/>
      <c r="L4" s="645"/>
      <c r="M4" s="644"/>
      <c r="N4" s="645"/>
      <c r="O4" s="647"/>
      <c r="P4" s="645"/>
      <c r="Q4" s="647"/>
      <c r="R4" s="645"/>
      <c r="S4" s="647"/>
      <c r="T4" s="645"/>
      <c r="U4" s="647"/>
      <c r="V4" s="645"/>
      <c r="W4" s="649"/>
      <c r="X4" s="649"/>
      <c r="Y4" s="649"/>
      <c r="Z4" s="649"/>
      <c r="AA4" s="649"/>
      <c r="AB4" s="649"/>
      <c r="AC4" s="649"/>
      <c r="AD4" s="649"/>
      <c r="AE4" s="647"/>
      <c r="AF4" s="645"/>
      <c r="AG4" s="647"/>
      <c r="AH4" s="645"/>
      <c r="AI4" s="647"/>
      <c r="AJ4" s="645"/>
      <c r="AK4" s="647"/>
      <c r="AL4" s="645"/>
      <c r="AM4" s="647"/>
      <c r="AN4" s="645"/>
      <c r="AO4" s="647"/>
      <c r="AP4" s="645"/>
    </row>
    <row r="5" spans="1:42" ht="27.75" customHeight="1">
      <c r="A5" s="1"/>
      <c r="B5" s="697" t="s">
        <v>87</v>
      </c>
      <c r="C5" s="698"/>
      <c r="D5" s="698"/>
      <c r="E5" s="698"/>
      <c r="F5" s="699"/>
      <c r="G5" s="426"/>
      <c r="H5" s="499">
        <v>40018</v>
      </c>
      <c r="I5" s="426"/>
      <c r="J5" s="499">
        <v>37117</v>
      </c>
      <c r="K5" s="426"/>
      <c r="L5" s="499">
        <v>37901</v>
      </c>
      <c r="M5" s="309"/>
      <c r="N5" s="452">
        <v>35207</v>
      </c>
      <c r="O5" s="426"/>
      <c r="P5" s="452">
        <v>33035</v>
      </c>
      <c r="Q5" s="426"/>
      <c r="R5" s="499">
        <v>29942</v>
      </c>
      <c r="S5" s="426"/>
      <c r="T5" s="85">
        <v>29283</v>
      </c>
      <c r="U5" s="309"/>
      <c r="V5" s="85">
        <v>28839</v>
      </c>
      <c r="W5" s="86"/>
      <c r="X5" s="85">
        <v>27192</v>
      </c>
      <c r="Y5" s="86"/>
      <c r="Z5" s="85">
        <v>26083</v>
      </c>
      <c r="AA5" s="86"/>
      <c r="AB5" s="85">
        <v>27918</v>
      </c>
      <c r="AC5" s="86"/>
      <c r="AD5" s="85">
        <v>23883</v>
      </c>
      <c r="AE5" s="86"/>
      <c r="AF5" s="85">
        <v>22170</v>
      </c>
      <c r="AG5" s="87"/>
      <c r="AH5" s="85">
        <v>21151</v>
      </c>
      <c r="AI5" s="87"/>
      <c r="AJ5" s="88">
        <v>20483</v>
      </c>
      <c r="AK5" s="87"/>
      <c r="AL5" s="85">
        <v>20362</v>
      </c>
      <c r="AM5" s="87"/>
      <c r="AN5" s="88">
        <v>19935</v>
      </c>
      <c r="AO5" s="87"/>
      <c r="AP5" s="88">
        <v>20617</v>
      </c>
    </row>
    <row r="6" spans="1:42" ht="27.75" customHeight="1">
      <c r="A6" s="1"/>
      <c r="B6" s="690" t="s">
        <v>80</v>
      </c>
      <c r="C6" s="691"/>
      <c r="D6" s="691"/>
      <c r="E6" s="691"/>
      <c r="F6" s="692"/>
      <c r="G6" s="435"/>
      <c r="H6" s="628">
        <v>3825</v>
      </c>
      <c r="I6" s="435"/>
      <c r="J6" s="500">
        <v>3620</v>
      </c>
      <c r="K6" s="435"/>
      <c r="L6" s="500">
        <v>3510</v>
      </c>
      <c r="M6" s="311"/>
      <c r="N6" s="453">
        <v>3134</v>
      </c>
      <c r="O6" s="435"/>
      <c r="P6" s="453">
        <v>3033</v>
      </c>
      <c r="Q6" s="435"/>
      <c r="R6" s="500">
        <v>3016</v>
      </c>
      <c r="S6" s="435"/>
      <c r="T6" s="118">
        <v>2897</v>
      </c>
      <c r="U6" s="311"/>
      <c r="V6" s="118">
        <v>2870</v>
      </c>
      <c r="W6" s="117"/>
      <c r="X6" s="118">
        <v>2874</v>
      </c>
      <c r="Y6" s="117"/>
      <c r="Z6" s="118">
        <v>2892</v>
      </c>
      <c r="AA6" s="117"/>
      <c r="AB6" s="118">
        <v>2663</v>
      </c>
      <c r="AC6" s="117"/>
      <c r="AD6" s="118">
        <v>2193</v>
      </c>
      <c r="AE6" s="117"/>
      <c r="AF6" s="118">
        <v>2131</v>
      </c>
      <c r="AG6" s="48"/>
      <c r="AH6" s="118">
        <v>2074</v>
      </c>
      <c r="AI6" s="48"/>
      <c r="AJ6" s="73">
        <v>1956</v>
      </c>
      <c r="AK6" s="48"/>
      <c r="AL6" s="118">
        <v>1982</v>
      </c>
      <c r="AM6" s="48"/>
      <c r="AN6" s="73">
        <v>1956</v>
      </c>
      <c r="AO6" s="48"/>
      <c r="AP6" s="73">
        <v>1925</v>
      </c>
    </row>
    <row r="7" spans="1:42" ht="27.75" customHeight="1">
      <c r="A7" s="1"/>
      <c r="B7" s="690" t="s">
        <v>81</v>
      </c>
      <c r="C7" s="691"/>
      <c r="D7" s="691"/>
      <c r="E7" s="691"/>
      <c r="F7" s="692"/>
      <c r="G7" s="435"/>
      <c r="H7" s="628"/>
      <c r="I7" s="435"/>
      <c r="J7" s="500"/>
      <c r="K7" s="435"/>
      <c r="L7" s="500"/>
      <c r="M7" s="311"/>
      <c r="N7" s="453"/>
      <c r="O7" s="435"/>
      <c r="P7" s="453"/>
      <c r="Q7" s="435"/>
      <c r="R7" s="500"/>
      <c r="S7" s="435"/>
      <c r="T7" s="118"/>
      <c r="U7" s="311"/>
      <c r="V7" s="118"/>
      <c r="W7" s="117"/>
      <c r="X7" s="118"/>
      <c r="Y7" s="117"/>
      <c r="Z7" s="118"/>
      <c r="AA7" s="117"/>
      <c r="AB7" s="118">
        <v>168</v>
      </c>
      <c r="AC7" s="117"/>
      <c r="AD7" s="118">
        <v>184</v>
      </c>
      <c r="AE7" s="117"/>
      <c r="AF7" s="118"/>
      <c r="AG7" s="48"/>
      <c r="AH7" s="118"/>
      <c r="AI7" s="48"/>
      <c r="AJ7" s="73"/>
      <c r="AK7" s="48"/>
      <c r="AL7" s="118"/>
      <c r="AM7" s="48"/>
      <c r="AN7" s="73"/>
      <c r="AO7" s="48"/>
      <c r="AP7" s="73"/>
    </row>
    <row r="8" spans="1:42" s="512" customFormat="1" ht="27.75" customHeight="1">
      <c r="A8" s="505"/>
      <c r="B8" s="693" t="s">
        <v>333</v>
      </c>
      <c r="C8" s="694"/>
      <c r="D8" s="694"/>
      <c r="E8" s="694"/>
      <c r="F8" s="695"/>
      <c r="G8" s="508"/>
      <c r="H8" s="629">
        <v>2789</v>
      </c>
      <c r="I8" s="508"/>
      <c r="J8" s="509">
        <v>3063</v>
      </c>
      <c r="K8" s="508"/>
      <c r="L8" s="509">
        <v>2276</v>
      </c>
      <c r="M8" s="506"/>
      <c r="N8" s="507">
        <v>2782</v>
      </c>
      <c r="O8" s="508"/>
      <c r="P8" s="507">
        <v>2768</v>
      </c>
      <c r="Q8" s="508"/>
      <c r="R8" s="509">
        <v>3048</v>
      </c>
      <c r="S8" s="508"/>
      <c r="T8" s="510">
        <v>3078</v>
      </c>
      <c r="U8" s="506"/>
      <c r="V8" s="510">
        <v>3350</v>
      </c>
      <c r="W8" s="117"/>
      <c r="X8" s="510">
        <v>3259</v>
      </c>
      <c r="Y8" s="117"/>
      <c r="Z8" s="510">
        <v>3005</v>
      </c>
      <c r="AA8" s="117"/>
      <c r="AB8" s="510">
        <v>2723</v>
      </c>
      <c r="AC8" s="117"/>
      <c r="AD8" s="510">
        <v>2165</v>
      </c>
      <c r="AE8" s="117"/>
      <c r="AF8" s="510">
        <v>2569</v>
      </c>
      <c r="AG8" s="117"/>
      <c r="AH8" s="510">
        <v>2659</v>
      </c>
      <c r="AI8" s="117"/>
      <c r="AJ8" s="511">
        <v>2989</v>
      </c>
      <c r="AK8" s="117"/>
      <c r="AL8" s="510">
        <v>2874</v>
      </c>
      <c r="AM8" s="117"/>
      <c r="AN8" s="511">
        <v>3195</v>
      </c>
      <c r="AO8" s="117"/>
      <c r="AP8" s="511">
        <v>1189</v>
      </c>
    </row>
    <row r="9" spans="1:42" ht="27.75" customHeight="1">
      <c r="A9" s="1"/>
      <c r="B9" s="690" t="s">
        <v>82</v>
      </c>
      <c r="C9" s="691"/>
      <c r="D9" s="691"/>
      <c r="E9" s="691"/>
      <c r="F9" s="692"/>
      <c r="G9" s="435"/>
      <c r="H9" s="501"/>
      <c r="I9" s="435"/>
      <c r="J9" s="501"/>
      <c r="K9" s="435"/>
      <c r="L9" s="501"/>
      <c r="M9" s="311"/>
      <c r="N9" s="454"/>
      <c r="O9" s="435"/>
      <c r="P9" s="454">
        <v>141</v>
      </c>
      <c r="Q9" s="435"/>
      <c r="R9" s="501">
        <v>155</v>
      </c>
      <c r="S9" s="435"/>
      <c r="T9" s="118">
        <v>80</v>
      </c>
      <c r="U9" s="311"/>
      <c r="V9" s="118">
        <v>130</v>
      </c>
      <c r="W9" s="117"/>
      <c r="X9" s="118">
        <v>70</v>
      </c>
      <c r="Y9" s="117"/>
      <c r="Z9" s="118">
        <v>78</v>
      </c>
      <c r="AA9" s="117"/>
      <c r="AB9" s="118">
        <v>190</v>
      </c>
      <c r="AC9" s="117"/>
      <c r="AD9" s="118">
        <v>136</v>
      </c>
      <c r="AE9" s="117"/>
      <c r="AF9" s="118">
        <v>122</v>
      </c>
      <c r="AG9" s="48"/>
      <c r="AH9" s="118">
        <v>242</v>
      </c>
      <c r="AI9" s="48"/>
      <c r="AJ9" s="73">
        <v>112</v>
      </c>
      <c r="AK9" s="48"/>
      <c r="AL9" s="118">
        <v>107</v>
      </c>
      <c r="AM9" s="48"/>
      <c r="AN9" s="73">
        <v>107</v>
      </c>
      <c r="AO9" s="48"/>
      <c r="AP9" s="73">
        <v>103</v>
      </c>
    </row>
    <row r="10" spans="1:42" ht="27.75" customHeight="1">
      <c r="A10" s="1"/>
      <c r="B10" s="690" t="s">
        <v>83</v>
      </c>
      <c r="C10" s="691"/>
      <c r="D10" s="691"/>
      <c r="E10" s="691"/>
      <c r="F10" s="692"/>
      <c r="G10" s="435"/>
      <c r="H10" s="500">
        <v>4579</v>
      </c>
      <c r="I10" s="435"/>
      <c r="J10" s="500">
        <v>4495</v>
      </c>
      <c r="K10" s="435"/>
      <c r="L10" s="500">
        <v>5237</v>
      </c>
      <c r="M10" s="311"/>
      <c r="N10" s="453">
        <v>5302</v>
      </c>
      <c r="O10" s="435"/>
      <c r="P10" s="453">
        <v>5205</v>
      </c>
      <c r="Q10" s="435"/>
      <c r="R10" s="500">
        <v>5214</v>
      </c>
      <c r="S10" s="435"/>
      <c r="T10" s="118">
        <v>4969</v>
      </c>
      <c r="U10" s="311"/>
      <c r="V10" s="118">
        <v>4997</v>
      </c>
      <c r="W10" s="117"/>
      <c r="X10" s="118">
        <v>4898</v>
      </c>
      <c r="Y10" s="117"/>
      <c r="Z10" s="118">
        <v>4751</v>
      </c>
      <c r="AA10" s="117"/>
      <c r="AB10" s="118">
        <v>4321</v>
      </c>
      <c r="AC10" s="117"/>
      <c r="AD10" s="118">
        <v>3590</v>
      </c>
      <c r="AE10" s="117"/>
      <c r="AF10" s="118">
        <v>3071</v>
      </c>
      <c r="AG10" s="48"/>
      <c r="AH10" s="118">
        <v>2808</v>
      </c>
      <c r="AI10" s="48"/>
      <c r="AJ10" s="73">
        <v>2619</v>
      </c>
      <c r="AK10" s="48"/>
      <c r="AL10" s="118">
        <v>2693</v>
      </c>
      <c r="AM10" s="48"/>
      <c r="AN10" s="73">
        <v>2320</v>
      </c>
      <c r="AO10" s="48"/>
      <c r="AP10" s="73">
        <v>2145</v>
      </c>
    </row>
    <row r="11" spans="1:42" ht="27.75" customHeight="1">
      <c r="A11" s="1"/>
      <c r="B11" s="687" t="s">
        <v>84</v>
      </c>
      <c r="C11" s="688"/>
      <c r="D11" s="688"/>
      <c r="E11" s="688"/>
      <c r="F11" s="689"/>
      <c r="G11" s="427"/>
      <c r="H11" s="93">
        <v>10171</v>
      </c>
      <c r="I11" s="427"/>
      <c r="J11" s="93">
        <v>10511</v>
      </c>
      <c r="K11" s="427"/>
      <c r="L11" s="93">
        <v>12640</v>
      </c>
      <c r="M11" s="362"/>
      <c r="N11" s="498">
        <v>12097</v>
      </c>
      <c r="O11" s="427"/>
      <c r="P11" s="498">
        <v>11127</v>
      </c>
      <c r="Q11" s="427"/>
      <c r="R11" s="93">
        <v>10720</v>
      </c>
      <c r="S11" s="427"/>
      <c r="T11" s="93">
        <v>12371</v>
      </c>
      <c r="U11" s="362"/>
      <c r="V11" s="93">
        <v>11440</v>
      </c>
      <c r="W11" s="19"/>
      <c r="X11" s="93">
        <v>9581</v>
      </c>
      <c r="Y11" s="19"/>
      <c r="Z11" s="93">
        <v>9195</v>
      </c>
      <c r="AA11" s="19"/>
      <c r="AB11" s="93">
        <v>8904</v>
      </c>
      <c r="AC11" s="19"/>
      <c r="AD11" s="93">
        <v>6721</v>
      </c>
      <c r="AE11" s="19"/>
      <c r="AF11" s="93">
        <v>6945</v>
      </c>
      <c r="AG11" s="51"/>
      <c r="AH11" s="93">
        <v>6743</v>
      </c>
      <c r="AI11" s="51"/>
      <c r="AJ11" s="20">
        <v>6261</v>
      </c>
      <c r="AK11" s="51"/>
      <c r="AL11" s="93">
        <v>5607</v>
      </c>
      <c r="AM11" s="51"/>
      <c r="AN11" s="20">
        <v>4983</v>
      </c>
      <c r="AO11" s="51"/>
      <c r="AP11" s="20">
        <v>4499</v>
      </c>
    </row>
    <row r="12" spans="1:42" s="94" customFormat="1" ht="27.75" customHeight="1">
      <c r="A12" s="176"/>
      <c r="B12" s="696"/>
      <c r="C12" s="696"/>
      <c r="D12" s="696"/>
      <c r="E12" s="696"/>
      <c r="F12" s="696"/>
      <c r="G12" s="363"/>
      <c r="H12" s="436"/>
      <c r="I12" s="363"/>
      <c r="J12" s="436"/>
      <c r="K12" s="363"/>
      <c r="L12" s="436"/>
      <c r="M12" s="363"/>
      <c r="N12" s="436"/>
      <c r="O12" s="363"/>
      <c r="P12" s="436"/>
      <c r="Q12" s="363"/>
      <c r="R12" s="436"/>
      <c r="S12" s="363"/>
      <c r="T12" s="24"/>
      <c r="U12" s="363"/>
      <c r="V12" s="24"/>
      <c r="W12" s="63"/>
      <c r="X12" s="24"/>
      <c r="Y12" s="63"/>
      <c r="Z12" s="24"/>
      <c r="AA12" s="63"/>
      <c r="AB12" s="24"/>
      <c r="AC12" s="63"/>
      <c r="AD12" s="24"/>
      <c r="AE12" s="63"/>
      <c r="AF12" s="24"/>
      <c r="AG12" s="96"/>
      <c r="AH12" s="24"/>
      <c r="AI12" s="96"/>
      <c r="AJ12" s="23"/>
      <c r="AK12" s="96"/>
      <c r="AL12" s="24"/>
      <c r="AM12" s="96"/>
      <c r="AN12" s="23"/>
      <c r="AO12" s="96"/>
      <c r="AP12" s="23"/>
    </row>
    <row r="13" spans="1:42" s="94" customFormat="1" ht="27.75" customHeight="1">
      <c r="A13" s="176"/>
      <c r="B13" s="364"/>
      <c r="C13" s="364"/>
      <c r="D13" s="180"/>
      <c r="E13" s="180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6"/>
      <c r="U13" s="365"/>
      <c r="V13" s="366"/>
      <c r="W13" s="367"/>
      <c r="X13" s="366"/>
      <c r="Y13" s="367"/>
      <c r="Z13" s="366"/>
      <c r="AA13" s="367"/>
      <c r="AB13" s="366"/>
      <c r="AC13" s="367"/>
      <c r="AD13" s="366"/>
      <c r="AE13" s="367"/>
      <c r="AF13" s="366"/>
      <c r="AG13" s="368"/>
      <c r="AH13" s="366"/>
      <c r="AI13" s="368"/>
      <c r="AJ13" s="27"/>
      <c r="AK13" s="368"/>
      <c r="AL13" s="366"/>
      <c r="AM13" s="368"/>
      <c r="AN13" s="366"/>
      <c r="AO13" s="368"/>
      <c r="AP13" s="27"/>
    </row>
    <row r="14" spans="1:42" ht="27.75" customHeight="1">
      <c r="A14" s="1"/>
      <c r="B14" s="116" t="s">
        <v>241</v>
      </c>
      <c r="C14" s="101"/>
      <c r="D14" s="108"/>
      <c r="E14" s="180"/>
      <c r="F14" s="181"/>
      <c r="G14" s="365"/>
      <c r="H14" s="29">
        <v>96396</v>
      </c>
      <c r="I14" s="365"/>
      <c r="J14" s="29">
        <v>92385</v>
      </c>
      <c r="K14" s="365"/>
      <c r="L14" s="29">
        <v>95483</v>
      </c>
      <c r="M14" s="365"/>
      <c r="N14" s="29">
        <v>91851</v>
      </c>
      <c r="O14" s="365"/>
      <c r="P14" s="29">
        <v>88642</v>
      </c>
      <c r="Q14" s="365"/>
      <c r="R14" s="29">
        <v>81177</v>
      </c>
      <c r="S14" s="46"/>
      <c r="T14" s="29">
        <f>'[1]損益計算書'!D10</f>
        <v>82525</v>
      </c>
      <c r="U14" s="46"/>
      <c r="V14" s="29">
        <f>'[1]損益計算書'!F10</f>
        <v>80389</v>
      </c>
      <c r="W14" s="46"/>
      <c r="X14" s="29">
        <f>'[1]損益計算書'!H10</f>
        <v>75241</v>
      </c>
      <c r="Y14" s="46"/>
      <c r="Z14" s="29">
        <f>'[1]損益計算書'!J10</f>
        <v>74518</v>
      </c>
      <c r="AA14" s="46"/>
      <c r="AB14" s="29">
        <f>'[1]損益計算書'!L10</f>
        <v>76722</v>
      </c>
      <c r="AC14" s="46"/>
      <c r="AD14" s="29">
        <f>'[1]損益計算書'!N10</f>
        <v>65468</v>
      </c>
      <c r="AE14" s="46"/>
      <c r="AF14" s="29">
        <f>'[1]損益計算書'!P10</f>
        <v>62967</v>
      </c>
      <c r="AG14" s="46"/>
      <c r="AH14" s="29">
        <f>'[1]損益計算書'!R10</f>
        <v>64999</v>
      </c>
      <c r="AI14" s="46"/>
      <c r="AJ14" s="29">
        <f>'[1]損益計算書'!T10</f>
        <v>63593</v>
      </c>
      <c r="AK14" s="46"/>
      <c r="AL14" s="29">
        <f>'[1]損益計算書'!V10</f>
        <v>61523</v>
      </c>
      <c r="AM14" s="46"/>
      <c r="AN14" s="29">
        <f>'[1]損益計算書'!X10</f>
        <v>60140</v>
      </c>
      <c r="AO14" s="46"/>
      <c r="AP14" s="29">
        <f>'[1]損益計算書'!Z10</f>
        <v>58910</v>
      </c>
    </row>
    <row r="15" spans="1:20" ht="27.75" customHeight="1">
      <c r="A15" s="1"/>
      <c r="B15" s="169"/>
      <c r="C15" s="170"/>
      <c r="D15" s="171"/>
      <c r="E15" s="171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40" ht="27.75" customHeight="1">
      <c r="A16" s="1"/>
      <c r="B16" s="169"/>
      <c r="C16" s="170"/>
      <c r="D16" s="171"/>
      <c r="E16" s="171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AA16"/>
      <c r="AB16" s="115"/>
      <c r="AD16" s="115"/>
      <c r="AF16" s="115"/>
      <c r="AH16" s="115"/>
      <c r="AJ16" s="115"/>
      <c r="AL16" s="115"/>
      <c r="AN16" s="115"/>
    </row>
    <row r="17" spans="1:40" ht="27.75" customHeight="1">
      <c r="A17" s="1"/>
      <c r="B17" s="169"/>
      <c r="C17" s="172"/>
      <c r="D17" s="171"/>
      <c r="E17" s="171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V17" s="115"/>
      <c r="X17" s="115"/>
      <c r="Z17" s="115"/>
      <c r="AA17"/>
      <c r="AB17" s="115"/>
      <c r="AD17" s="115"/>
      <c r="AF17" s="115"/>
      <c r="AH17" s="115"/>
      <c r="AJ17" s="115"/>
      <c r="AL17" s="115"/>
      <c r="AN17" s="115"/>
    </row>
    <row r="18" spans="1:20" ht="27.75" customHeight="1">
      <c r="A18" s="1"/>
      <c r="B18" s="169"/>
      <c r="C18" s="170"/>
      <c r="D18" s="171"/>
      <c r="E18" s="171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ht="27.75" customHeight="1">
      <c r="A19" s="1"/>
      <c r="B19" s="169"/>
      <c r="C19" s="170"/>
      <c r="D19" s="171"/>
      <c r="E19" s="171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ht="27.75" customHeight="1">
      <c r="A20" s="1"/>
      <c r="B20" s="173"/>
      <c r="C20" s="172"/>
      <c r="D20" s="171"/>
      <c r="E20" s="171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ht="27.75" customHeight="1">
      <c r="A21" s="1"/>
      <c r="B21" s="169"/>
      <c r="C21" s="170"/>
      <c r="D21" s="171"/>
      <c r="E21" s="171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20" ht="27.75" customHeight="1">
      <c r="A22" s="1"/>
      <c r="B22" s="169"/>
      <c r="C22" s="170"/>
      <c r="D22" s="171"/>
      <c r="E22" s="171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1:20" ht="27.75" customHeight="1">
      <c r="A23" s="1"/>
      <c r="B23" s="169"/>
      <c r="C23" s="172"/>
      <c r="D23" s="171"/>
      <c r="E23" s="171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</row>
    <row r="24" spans="1:20" ht="27.75" customHeight="1">
      <c r="A24" s="1"/>
      <c r="B24" s="169"/>
      <c r="C24" s="170"/>
      <c r="D24" s="171"/>
      <c r="E24" s="171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</row>
    <row r="25" spans="1:20" ht="27.75" customHeight="1">
      <c r="A25" s="1"/>
      <c r="B25" s="169"/>
      <c r="C25" s="170"/>
      <c r="D25" s="171"/>
      <c r="E25" s="171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</row>
    <row r="26" spans="1:20" ht="27.75" customHeight="1">
      <c r="A26" s="1"/>
      <c r="B26" s="169"/>
      <c r="C26" s="172"/>
      <c r="D26" s="171"/>
      <c r="E26" s="171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</row>
    <row r="27" spans="1:20" ht="27.75" customHeight="1">
      <c r="A27" s="1"/>
      <c r="B27" s="169"/>
      <c r="C27" s="170"/>
      <c r="D27" s="171"/>
      <c r="E27" s="171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</row>
    <row r="28" spans="1:20" ht="27.75" customHeight="1">
      <c r="A28" s="1"/>
      <c r="B28" s="169"/>
      <c r="C28" s="170"/>
      <c r="D28" s="171"/>
      <c r="E28" s="171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</row>
    <row r="29" spans="1:20" ht="27.75" customHeight="1">
      <c r="A29" s="1"/>
      <c r="B29" s="169"/>
      <c r="C29" s="172"/>
      <c r="D29" s="171"/>
      <c r="E29" s="171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</row>
    <row r="30" spans="1:20" ht="27.75" customHeight="1">
      <c r="A30" s="1"/>
      <c r="B30" s="169"/>
      <c r="C30" s="170"/>
      <c r="D30" s="171"/>
      <c r="E30" s="171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</row>
    <row r="31" spans="1:20" ht="27.75" customHeight="1">
      <c r="A31" s="1"/>
      <c r="B31" s="169"/>
      <c r="C31" s="170"/>
      <c r="D31" s="171"/>
      <c r="E31" s="171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</row>
    <row r="32" spans="1:20" ht="27.75" customHeight="1">
      <c r="A32" s="1"/>
      <c r="B32" s="174"/>
      <c r="C32" s="175"/>
      <c r="D32" s="171"/>
      <c r="E32" s="171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</row>
    <row r="33" spans="1:20" ht="27.75" customHeight="1">
      <c r="A33" s="1"/>
      <c r="B33" s="175"/>
      <c r="C33" s="175"/>
      <c r="D33" s="171"/>
      <c r="E33" s="171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</row>
    <row r="34" spans="1:20" ht="27.75" customHeight="1">
      <c r="A34" s="1"/>
      <c r="B34" s="175"/>
      <c r="C34" s="175"/>
      <c r="D34" s="171"/>
      <c r="E34" s="171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</row>
    <row r="35" spans="1:20" ht="27.75" customHeight="1">
      <c r="A35" s="1"/>
      <c r="B35" s="174"/>
      <c r="C35" s="175"/>
      <c r="D35" s="171"/>
      <c r="E35" s="171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</row>
    <row r="36" spans="1:20" ht="27.75" customHeight="1">
      <c r="A36" s="1"/>
      <c r="B36" s="175"/>
      <c r="C36" s="175"/>
      <c r="D36" s="171"/>
      <c r="E36" s="171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</row>
    <row r="37" spans="1:20" ht="27.75" customHeight="1">
      <c r="A37" s="1"/>
      <c r="B37" s="175"/>
      <c r="C37" s="175"/>
      <c r="D37" s="171"/>
      <c r="E37" s="171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</row>
    <row r="38" spans="1:20" ht="27.75" customHeight="1">
      <c r="A38" s="1"/>
      <c r="B38" s="176"/>
      <c r="C38" s="176"/>
      <c r="D38" s="176"/>
      <c r="E38" s="176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2:20" ht="13.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2:20" ht="13.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2:20" ht="13.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2:20" ht="13.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2:20" ht="13.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2:20" ht="13.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2:20" ht="13.5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</sheetData>
  <sheetProtection/>
  <mergeCells count="28">
    <mergeCell ref="AG3:AH4"/>
    <mergeCell ref="K3:L4"/>
    <mergeCell ref="AL2:AP2"/>
    <mergeCell ref="B3:B4"/>
    <mergeCell ref="S3:T4"/>
    <mergeCell ref="U3:V4"/>
    <mergeCell ref="W3:X4"/>
    <mergeCell ref="Y3:Z4"/>
    <mergeCell ref="AA3:AB4"/>
    <mergeCell ref="AC3:AD4"/>
    <mergeCell ref="AE3:AF4"/>
    <mergeCell ref="B12:F12"/>
    <mergeCell ref="AI3:AJ4"/>
    <mergeCell ref="AK3:AL4"/>
    <mergeCell ref="AM3:AN4"/>
    <mergeCell ref="AO3:AP4"/>
    <mergeCell ref="B5:F5"/>
    <mergeCell ref="B6:F6"/>
    <mergeCell ref="Q3:R4"/>
    <mergeCell ref="O3:P4"/>
    <mergeCell ref="B11:F11"/>
    <mergeCell ref="M3:N4"/>
    <mergeCell ref="I3:J4"/>
    <mergeCell ref="B7:F7"/>
    <mergeCell ref="B8:F8"/>
    <mergeCell ref="B9:F9"/>
    <mergeCell ref="B10:F10"/>
    <mergeCell ref="G3:H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株式会社ヤクルト本社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長期財務・業績データ（連結）</dc:title>
  <dc:subject/>
  <dc:creator>*</dc:creator>
  <cp:keywords/>
  <dc:description/>
  <cp:lastModifiedBy>Administrator</cp:lastModifiedBy>
  <cp:lastPrinted>2018-05-29T05:38:05Z</cp:lastPrinted>
  <dcterms:created xsi:type="dcterms:W3CDTF">2009-02-13T07:10:57Z</dcterms:created>
  <dcterms:modified xsi:type="dcterms:W3CDTF">2018-06-21T07:35:53Z</dcterms:modified>
  <cp:category/>
  <cp:version/>
  <cp:contentType/>
  <cp:contentStatus/>
</cp:coreProperties>
</file>